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2"/>
    <sheet name="Monthly data" sheetId="2" state="visible" r:id="rId3"/>
    <sheet name="Summary" sheetId="3" state="visible" r:id="rId4"/>
  </sheets>
  <definedNames>
    <definedName function="false" hidden="false" localSheetId="0" name="_xlnm.Print_Area" vbProcedure="false">Instructions!$A$1:$D$23</definedName>
    <definedName function="false" hidden="false" localSheetId="1" name="_xlnm.Print_Area" vbProcedure="false">'Monthly data'!$A$1:$L$16</definedName>
    <definedName function="false" hidden="false" localSheetId="1" name="_xlnm.Print_Titles" vbProcedure="false">'Monthly data'!$1:$6</definedName>
    <definedName function="false" hidden="true" localSheetId="1" name="_xlnm._FilterDatabase" vbProcedure="false">'Monthly data'!$A$6:$L$106</definedName>
    <definedName function="false" hidden="false" localSheetId="2" name="_xlnm.Print_Area" vbProcedure="false">Summary!$A$1:$G$23</definedName>
    <definedName function="false" hidden="false" localSheetId="2" name="_xlnm.Print_Titles" vbProcedure="false">Summary!$1:$9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<sst xmlns="http://schemas.openxmlformats.org/spreadsheetml/2006/main" count="52" uniqueCount="42">
  <si>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StreamlineCY  /  FREE PROPERTY TOOLS</t>
  </si>
  <si>
    <t xml:space="preserve">Occupancy, ADR and RevPAR tracker</t>
  </si>
  <si>
    <t xml:space="preserve">Reusable Excel template for Cyprus rental operators. All amounts, where used, are EUR.</t>
  </si>
  <si>
    <t xml:space="preserve">Track monthly occupied nights, available nights, accommodation revenue, ADR and RevPAR by property in a free Excel workbook.</t>
  </si>
  <si>
    <t xml:space="preserve">1. On Monthly data, enter one row per property per month. Use the first day of the month and a consistent property code.</t>
  </si>
  <si>
    <t xml:space="preserve">2. Enter calendar nights for that property, unavailable nights, paid occupied nights and accommodation revenue net of accommodation refunds.</t>
  </si>
  <si>
    <t xml:space="preserve">3. Use Summary to choose a year, property code or ALL, and LIVE or SAMPLE. SAMPLE rows never enter LIVE totals.</t>
  </si>
  <si>
    <t xml:space="preserve">Yellow = editable input. Teal = formula. Save a fresh copy before entering real data. Formula cells are not locked.</t>
  </si>
  <si>
    <t xml:space="preserve">Operational adaptation of hotel metrics to rentable unit-nights. For a single villa in a 31-day month, calendar nights = 31; for two units = 62.</t>
  </si>
  <si>
    <t xml:space="preserve">Availability excludes the unavailable nights you enter. This changes the denominator; keep the same policy over time. Not an STR reporting submission.</t>
  </si>
  <si>
    <t xml:space="preserve">Exclude cleaning/other fees and taxes from accommodation revenue. Match revenue to the nights in each month; split cross-month stays manually.</t>
  </si>
  <si>
    <t xml:space="preserve">ADR = accommodation revenue / paid occupied nights. RevPAR = accommodation revenue / available unit-nights. Blank means no denominator.</t>
  </si>
  <si>
    <t xml:space="preserve">Data checks flag impossible counts and duplicate property/month rows. Fix CHECK entries before using the summary. No VAT, tax or legal calculation.</t>
  </si>
  <si>
    <t xml:space="preserve">Metric reference: https://www.costar.com/products/str-benchmark/resources/glossary</t>
  </si>
  <si>
    <t xml:space="preserve">Ledger print preview shows the first 10 rows only. Expand the print area to export more rows.</t>
  </si>
  <si>
    <t xml:space="preserve">Explore the Stays demo: https://stays.streamlinecy.com</t>
  </si>
  <si>
    <t xml:space="preserve">Built by StreamlineCY: https://streamlinecy.com</t>
  </si>
  <si>
    <t xml:space="preserve">Monthly property performance</t>
  </si>
  <si>
    <t xml:space="preserve">One row per property/month. Rows 7-8 are fictional SAMPLE data, excluded in LIVE mode.</t>
  </si>
  <si>
    <t xml:space="preserve">Record mode</t>
  </si>
  <si>
    <t xml:space="preserve">Month start</t>
  </si>
  <si>
    <t xml:space="preserve">Property code</t>
  </si>
  <si>
    <t xml:space="preserve">Calendar nights</t>
  </si>
  <si>
    <t xml:space="preserve">Unavailable nights</t>
  </si>
  <si>
    <t xml:space="preserve">Available nights</t>
  </si>
  <si>
    <t xml:space="preserve">Paid occupied nights</t>
  </si>
  <si>
    <t xml:space="preserve">Accommodation EUR</t>
  </si>
  <si>
    <t xml:space="preserve">Occupancy</t>
  </si>
  <si>
    <t xml:space="preserve">ADR EUR</t>
  </si>
  <si>
    <t xml:space="preserve">RevPAR EUR</t>
  </si>
  <si>
    <t xml:space="preserve">Data check</t>
  </si>
  <si>
    <t xml:space="preserve">SAMPLE</t>
  </si>
  <si>
    <t xml:space="preserve">DEMO-01</t>
  </si>
  <si>
    <t xml:space="preserve">Performance at a glance</t>
  </si>
  <si>
    <t xml:space="preserve">Weighted monthly ratios, not averages of the percentages in your ledger.</t>
  </si>
  <si>
    <t xml:space="preserve">Year</t>
  </si>
  <si>
    <t xml:space="preserve">Property or ALL</t>
  </si>
  <si>
    <t xml:space="preserve">ALL</t>
  </si>
  <si>
    <t xml:space="preserve">LIVE</t>
  </si>
  <si>
    <t xml:space="preserve">Month</t>
  </si>
  <si>
    <t xml:space="preserve">Occupied nights</t>
  </si>
  <si>
    <t xml:space="preserve">Year 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</si>
</sst>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yyyy"/>
    <numFmt numFmtId="166" formatCode="0"/>
    <numFmt numFmtId="167" formatCode="\€#,##0.00;[RED]&quot;(€&quot;#,##0.00\);\€0.00"/>
    <numFmt numFmtId="168" formatCode="0.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22"/>
      <color rgb="FF183E38"/>
      <name val="Calibri"/>
      <family val="0"/>
      <charset val="1"/>
    </font>
    <font>
      <b val="true"/>
      <sz val="11"/>
      <color rgb="FF183E38"/>
      <name val="Calibri"/>
      <family val="0"/>
      <charset val="1"/>
    </font>
    <font>
      <sz val="11"/>
      <color rgb="FF183E38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83E38"/>
        <bgColor rgb="FF003366"/>
      </patternFill>
    </fill>
    <fill>
      <patternFill patternType="solid">
        <fgColor rgb="FFF7F4EC"/>
        <bgColor rgb="FFFFFFFF"/>
      </patternFill>
    </fill>
    <fill>
      <patternFill patternType="solid">
        <fgColor rgb="FFFFF3CC"/>
        <bgColor rgb="FFF7F4EC"/>
      </patternFill>
    </fill>
    <fill>
      <patternFill patternType="solid">
        <fgColor rgb="FFDCEEE8"/>
        <bgColor rgb="FFDDE5DF"/>
      </patternFill>
    </fill>
    <fill>
      <patternFill patternType="solid">
        <fgColor rgb="FFFFFFFF"/>
        <bgColor rgb="FFF7F4E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83E38"/>
        </patternFill>
      </fill>
    </dxf>
    <dxf>
      <fill>
        <patternFill patternType="solid">
          <fgColor rgb="FFFFF3CC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CEE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C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4EC"/>
      <rgbColor rgb="FFDDE5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E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ys.streamlinecy.com/" TargetMode="External"/><Relationship Id="rId2" Type="http://schemas.openxmlformats.org/officeDocument/2006/relationships/hyperlink" Target="https://streamlinecy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2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</v>
      </c>
      <c r="B2" s="2"/>
      <c r="C2" s="2"/>
      <c r="D2" s="2"/>
    </row>
    <row r="3" customFormat="false" ht="33" hidden="false" customHeight="true" outlineLevel="0" collapsed="false">
      <c r="A3" s="3" t="s">
        <v>2</v>
      </c>
      <c r="B3" s="3"/>
      <c r="C3" s="3"/>
      <c r="D3" s="3"/>
    </row>
    <row r="5" customFormat="false" ht="36.75" hidden="false" customHeight="true" outlineLevel="0" collapsed="false">
      <c r="A5" s="4" t="s">
        <v>3</v>
      </c>
      <c r="B5" s="4"/>
      <c r="C5" s="4"/>
      <c r="D5" s="4"/>
    </row>
    <row r="7" customFormat="false" ht="36.75" hidden="false" customHeight="true" outlineLevel="0" collapsed="false">
      <c r="A7" s="4" t="s">
        <v>4</v>
      </c>
      <c r="B7" s="4"/>
      <c r="C7" s="4"/>
      <c r="D7" s="4"/>
    </row>
    <row r="8" customFormat="false" ht="36.75" hidden="false" customHeight="true" outlineLevel="0" collapsed="false">
      <c r="A8" s="4" t="s">
        <v>5</v>
      </c>
      <c r="B8" s="4"/>
      <c r="C8" s="4"/>
      <c r="D8" s="4"/>
    </row>
    <row r="9" customFormat="false" ht="36.75" hidden="false" customHeight="true" outlineLevel="0" collapsed="false">
      <c r="A9" s="4" t="s">
        <v>6</v>
      </c>
      <c r="B9" s="4"/>
      <c r="C9" s="4"/>
      <c r="D9" s="4"/>
    </row>
    <row r="11" customFormat="false" ht="36.75" hidden="false" customHeight="true" outlineLevel="0" collapsed="false">
      <c r="A11" s="4" t="s">
        <v>7</v>
      </c>
      <c r="B11" s="4"/>
      <c r="C11" s="4"/>
      <c r="D11" s="4"/>
    </row>
    <row r="13" customFormat="false" ht="36.75" hidden="false" customHeight="true" outlineLevel="0" collapsed="false">
      <c r="A13" s="4" t="s">
        <v>8</v>
      </c>
      <c r="B13" s="4"/>
      <c r="C13" s="4"/>
      <c r="D13" s="4"/>
    </row>
    <row r="14" customFormat="false" ht="36.75" hidden="false" customHeight="true" outlineLevel="0" collapsed="false">
      <c r="A14" s="4" t="s">
        <v>9</v>
      </c>
      <c r="B14" s="4"/>
      <c r="C14" s="4"/>
      <c r="D14" s="4"/>
    </row>
    <row r="15" customFormat="false" ht="36.75" hidden="false" customHeight="true" outlineLevel="0" collapsed="false">
      <c r="A15" s="4" t="s">
        <v>10</v>
      </c>
      <c r="B15" s="4"/>
      <c r="C15" s="4"/>
      <c r="D15" s="4"/>
    </row>
    <row r="16" customFormat="false" ht="36.75" hidden="false" customHeight="true" outlineLevel="0" collapsed="false">
      <c r="A16" s="4" t="s">
        <v>11</v>
      </c>
      <c r="B16" s="4"/>
      <c r="C16" s="4"/>
      <c r="D16" s="4"/>
    </row>
    <row r="17" customFormat="false" ht="36.75" hidden="false" customHeight="true" outlineLevel="0" collapsed="false">
      <c r="A17" s="4" t="s">
        <v>12</v>
      </c>
      <c r="B17" s="4"/>
      <c r="C17" s="4"/>
      <c r="D17" s="4"/>
    </row>
    <row r="18" customFormat="false" ht="36.75" hidden="false" customHeight="true" outlineLevel="0" collapsed="false">
      <c r="A18" s="4" t="s">
        <v>13</v>
      </c>
      <c r="B18" s="4"/>
      <c r="C18" s="4"/>
      <c r="D18" s="4"/>
    </row>
    <row r="19" customFormat="false" ht="36.75" hidden="false" customHeight="true" outlineLevel="0" collapsed="false">
      <c r="A19" s="4" t="s">
        <v>14</v>
      </c>
      <c r="B19" s="4"/>
      <c r="C19" s="4"/>
      <c r="D19" s="4"/>
    </row>
    <row r="22" customFormat="false" ht="36.75" hidden="false" customHeight="true" outlineLevel="0" collapsed="false">
      <c r="A22" s="4" t="s">
        <v>15</v>
      </c>
      <c r="B22" s="4"/>
      <c r="C22" s="4"/>
      <c r="D22" s="4"/>
    </row>
    <row r="23" customFormat="false" ht="36.75" hidden="false" customHeight="true" outlineLevel="0" collapsed="false">
      <c r="A23" s="4" t="s">
        <v>16</v>
      </c>
      <c r="B23" s="4"/>
      <c r="C23" s="4"/>
      <c r="D23" s="4"/>
    </row>
  </sheetData>
  <mergeCells count="17">
    <mergeCell ref="A1:D1"/>
    <mergeCell ref="A2:D2"/>
    <mergeCell ref="A3:D3"/>
    <mergeCell ref="A5:D5"/>
    <mergeCell ref="A7:D7"/>
    <mergeCell ref="A8:D8"/>
    <mergeCell ref="A9:D9"/>
    <mergeCell ref="A11:D11"/>
    <mergeCell ref="A13:D13"/>
    <mergeCell ref="A14:D14"/>
    <mergeCell ref="A15:D15"/>
    <mergeCell ref="A16:D16"/>
    <mergeCell ref="A17:D17"/>
    <mergeCell ref="A18:D18"/>
    <mergeCell ref="A19:D19"/>
    <mergeCell ref="A22:D22"/>
    <mergeCell ref="A23:D23"/>
  </mergeCells>
  <hyperlinks>
    <hyperlink ref="A22" r:id="rId1" display="Explore the Stays demo: https://stays.streamlinecy.com"/>
    <hyperlink ref="A23" r:id="rId2" display="Built by StreamlineCY: https://streamlinecy.com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3.01"/>
    <col collapsed="false" customWidth="true" hidden="false" outlineLevel="0" max="2" min="2" style="0" width="17"/>
    <col collapsed="false" customWidth="true" hidden="false" outlineLevel="0" max="6" min="3" style="0" width="15"/>
    <col collapsed="false" customWidth="true" hidden="false" outlineLevel="0" max="7" min="7" style="0" width="17"/>
    <col collapsed="false" customWidth="true" hidden="false" outlineLevel="0" max="8" min="8" style="0" width="16"/>
    <col collapsed="false" customWidth="true" hidden="false" outlineLevel="0" max="9" min="9" style="0" width="14.01"/>
    <col collapsed="false" customWidth="true" hidden="false" outlineLevel="0" max="11" min="10" style="0" width="15"/>
    <col collapsed="false" customWidth="true" hidden="false" outlineLevel="0" max="12" min="12" style="0" width="23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9" hidden="false" customHeight="true" outlineLevel="0" collapsed="false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33" hidden="false" customHeight="true" outlineLevel="0" collapsed="false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6" customFormat="false" ht="31.5" hidden="false" customHeight="true" outlineLevel="0" collapsed="false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29</v>
      </c>
      <c r="L6" s="5" t="s">
        <v>30</v>
      </c>
    </row>
    <row r="7" customFormat="false" ht="30" hidden="false" customHeight="true" outlineLevel="0" collapsed="false">
      <c r="A7" s="6" t="s">
        <v>31</v>
      </c>
      <c r="B7" s="7" t="n">
        <v>46296</v>
      </c>
      <c r="C7" s="6" t="s">
        <v>32</v>
      </c>
      <c r="D7" s="6" t="n">
        <v>31</v>
      </c>
      <c r="E7" s="6" t="n">
        <v>1</v>
      </c>
      <c r="F7" s="8" t="n">
        <f aca="false">IF(C7="","",D7-E7)</f>
        <v>30</v>
      </c>
      <c r="G7" s="6" t="n">
        <v>18</v>
      </c>
      <c r="H7" s="9" t="n">
        <v>1800</v>
      </c>
      <c r="I7" s="10" t="n">
        <f aca="false">IF(OR(C7="",F7&lt;=0),"",G7/F7)</f>
        <v>0.6</v>
      </c>
      <c r="J7" s="11" t="n">
        <f aca="false">IF(OR(C7="",G7&lt;=0),"",H7/G7)</f>
        <v>100</v>
      </c>
      <c r="K7" s="11" t="n">
        <f aca="false">IF(OR(C7="",F7&lt;=0),"",H7/F7)</f>
        <v>60</v>
      </c>
      <c r="L7" s="12" t="str">
        <f aca="false">IF(C7="","",IF(OR(A7="",B7="",D7&lt;=0,E7&lt;0,F7&lt;0,G7&lt;0,G7&gt;F7,H7&lt;0,DAY(B7)&lt;&gt;1,COUNTIFS(A$7:A$106,A7,B$7:B$106,B7,C$7:C$106,C7)&gt;1),"CHECK","OK"))</f>
        <v>OK</v>
      </c>
    </row>
    <row r="8" customFormat="false" ht="30" hidden="false" customHeight="true" outlineLevel="0" collapsed="false">
      <c r="A8" s="6" t="s">
        <v>31</v>
      </c>
      <c r="B8" s="7" t="n">
        <v>46327</v>
      </c>
      <c r="C8" s="6" t="s">
        <v>32</v>
      </c>
      <c r="D8" s="6" t="n">
        <v>30</v>
      </c>
      <c r="E8" s="6" t="n">
        <v>0</v>
      </c>
      <c r="F8" s="8" t="n">
        <f aca="false">IF(C8="","",D8-E8)</f>
        <v>30</v>
      </c>
      <c r="G8" s="6" t="n">
        <v>12</v>
      </c>
      <c r="H8" s="9" t="n">
        <v>1440</v>
      </c>
      <c r="I8" s="10" t="n">
        <f aca="false">IF(OR(C8="",F8&lt;=0),"",G8/F8)</f>
        <v>0.4</v>
      </c>
      <c r="J8" s="11" t="n">
        <f aca="false">IF(OR(C8="",G8&lt;=0),"",H8/G8)</f>
        <v>120</v>
      </c>
      <c r="K8" s="11" t="n">
        <f aca="false">IF(OR(C8="",F8&lt;=0),"",H8/F8)</f>
        <v>48</v>
      </c>
      <c r="L8" s="12" t="str">
        <f aca="false">IF(C8="","",IF(OR(A8="",B8="",D8&lt;=0,E8&lt;0,F8&lt;0,G8&lt;0,G8&gt;F8,H8&lt;0,DAY(B8)&lt;&gt;1,COUNTIFS(A$7:A$106,A8,B$7:B$106,B8,C$7:C$106,C8)&gt;1),"CHECK","OK"))</f>
        <v>OK</v>
      </c>
    </row>
    <row r="9" customFormat="false" ht="30" hidden="false" customHeight="true" outlineLevel="0" collapsed="false">
      <c r="A9" s="6"/>
      <c r="B9" s="7"/>
      <c r="C9" s="6"/>
      <c r="D9" s="6"/>
      <c r="E9" s="6"/>
      <c r="F9" s="8" t="str">
        <f aca="false">IF(C9="","",D9-E9)</f>
        <v/>
      </c>
      <c r="G9" s="6"/>
      <c r="H9" s="9"/>
      <c r="I9" s="10" t="str">
        <f aca="false">IF(OR(C9="",F9&lt;=0),"",G9/F9)</f>
        <v/>
      </c>
      <c r="J9" s="11" t="str">
        <f aca="false">IF(OR(C9="",G9&lt;=0),"",H9/G9)</f>
        <v/>
      </c>
      <c r="K9" s="11" t="str">
        <f aca="false">IF(OR(C9="",F9&lt;=0),"",H9/F9)</f>
        <v/>
      </c>
      <c r="L9" s="12" t="str">
        <f aca="false">IF(C9="","",IF(OR(A9="",B9="",D9&lt;=0,E9&lt;0,F9&lt;0,G9&lt;0,G9&gt;F9,H9&lt;0,DAY(B9)&lt;&gt;1,COUNTIFS(A$7:A$106,A9,B$7:B$106,B9,C$7:C$106,C9)&gt;1),"CHECK","OK"))</f>
        <v/>
      </c>
    </row>
    <row r="10" customFormat="false" ht="30" hidden="false" customHeight="true" outlineLevel="0" collapsed="false">
      <c r="A10" s="6"/>
      <c r="B10" s="7"/>
      <c r="C10" s="6"/>
      <c r="D10" s="6"/>
      <c r="E10" s="6"/>
      <c r="F10" s="8" t="str">
        <f aca="false">IF(C10="","",D10-E10)</f>
        <v/>
      </c>
      <c r="G10" s="6"/>
      <c r="H10" s="9"/>
      <c r="I10" s="10" t="str">
        <f aca="false">IF(OR(C10="",F10&lt;=0),"",G10/F10)</f>
        <v/>
      </c>
      <c r="J10" s="11" t="str">
        <f aca="false">IF(OR(C10="",G10&lt;=0),"",H10/G10)</f>
        <v/>
      </c>
      <c r="K10" s="11" t="str">
        <f aca="false">IF(OR(C10="",F10&lt;=0),"",H10/F10)</f>
        <v/>
      </c>
      <c r="L10" s="12" t="str">
        <f aca="false">IF(C10="","",IF(OR(A10="",B10="",D10&lt;=0,E10&lt;0,F10&lt;0,G10&lt;0,G10&gt;F10,H10&lt;0,DAY(B10)&lt;&gt;1,COUNTIFS(A$7:A$106,A10,B$7:B$106,B10,C$7:C$106,C10)&gt;1),"CHECK","OK"))</f>
        <v/>
      </c>
    </row>
    <row r="11" customFormat="false" ht="30" hidden="false" customHeight="true" outlineLevel="0" collapsed="false">
      <c r="A11" s="6"/>
      <c r="B11" s="7"/>
      <c r="C11" s="6"/>
      <c r="D11" s="6"/>
      <c r="E11" s="6"/>
      <c r="F11" s="8" t="str">
        <f aca="false">IF(C11="","",D11-E11)</f>
        <v/>
      </c>
      <c r="G11" s="6"/>
      <c r="H11" s="9"/>
      <c r="I11" s="10" t="str">
        <f aca="false">IF(OR(C11="",F11&lt;=0),"",G11/F11)</f>
        <v/>
      </c>
      <c r="J11" s="11" t="str">
        <f aca="false">IF(OR(C11="",G11&lt;=0),"",H11/G11)</f>
        <v/>
      </c>
      <c r="K11" s="11" t="str">
        <f aca="false">IF(OR(C11="",F11&lt;=0),"",H11/F11)</f>
        <v/>
      </c>
      <c r="L11" s="12" t="str">
        <f aca="false">IF(C11="","",IF(OR(A11="",B11="",D11&lt;=0,E11&lt;0,F11&lt;0,G11&lt;0,G11&gt;F11,H11&lt;0,DAY(B11)&lt;&gt;1,COUNTIFS(A$7:A$106,A11,B$7:B$106,B11,C$7:C$106,C11)&gt;1),"CHECK","OK"))</f>
        <v/>
      </c>
    </row>
    <row r="12" customFormat="false" ht="30" hidden="false" customHeight="true" outlineLevel="0" collapsed="false">
      <c r="A12" s="6"/>
      <c r="B12" s="7"/>
      <c r="C12" s="6"/>
      <c r="D12" s="6"/>
      <c r="E12" s="6"/>
      <c r="F12" s="8" t="str">
        <f aca="false">IF(C12="","",D12-E12)</f>
        <v/>
      </c>
      <c r="G12" s="6"/>
      <c r="H12" s="9"/>
      <c r="I12" s="10" t="str">
        <f aca="false">IF(OR(C12="",F12&lt;=0),"",G12/F12)</f>
        <v/>
      </c>
      <c r="J12" s="11" t="str">
        <f aca="false">IF(OR(C12="",G12&lt;=0),"",H12/G12)</f>
        <v/>
      </c>
      <c r="K12" s="11" t="str">
        <f aca="false">IF(OR(C12="",F12&lt;=0),"",H12/F12)</f>
        <v/>
      </c>
      <c r="L12" s="12" t="str">
        <f aca="false">IF(C12="","",IF(OR(A12="",B12="",D12&lt;=0,E12&lt;0,F12&lt;0,G12&lt;0,G12&gt;F12,H12&lt;0,DAY(B12)&lt;&gt;1,COUNTIFS(A$7:A$106,A12,B$7:B$106,B12,C$7:C$106,C12)&gt;1),"CHECK","OK"))</f>
        <v/>
      </c>
    </row>
    <row r="13" customFormat="false" ht="30" hidden="false" customHeight="true" outlineLevel="0" collapsed="false">
      <c r="A13" s="6"/>
      <c r="B13" s="7"/>
      <c r="C13" s="6"/>
      <c r="D13" s="6"/>
      <c r="E13" s="6"/>
      <c r="F13" s="8" t="str">
        <f aca="false">IF(C13="","",D13-E13)</f>
        <v/>
      </c>
      <c r="G13" s="6"/>
      <c r="H13" s="9"/>
      <c r="I13" s="10" t="str">
        <f aca="false">IF(OR(C13="",F13&lt;=0),"",G13/F13)</f>
        <v/>
      </c>
      <c r="J13" s="11" t="str">
        <f aca="false">IF(OR(C13="",G13&lt;=0),"",H13/G13)</f>
        <v/>
      </c>
      <c r="K13" s="11" t="str">
        <f aca="false">IF(OR(C13="",F13&lt;=0),"",H13/F13)</f>
        <v/>
      </c>
      <c r="L13" s="12" t="str">
        <f aca="false">IF(C13="","",IF(OR(A13="",B13="",D13&lt;=0,E13&lt;0,F13&lt;0,G13&lt;0,G13&gt;F13,H13&lt;0,DAY(B13)&lt;&gt;1,COUNTIFS(A$7:A$106,A13,B$7:B$106,B13,C$7:C$106,C13)&gt;1),"CHECK","OK"))</f>
        <v/>
      </c>
    </row>
    <row r="14" customFormat="false" ht="30" hidden="false" customHeight="true" outlineLevel="0" collapsed="false">
      <c r="A14" s="6"/>
      <c r="B14" s="7"/>
      <c r="C14" s="6"/>
      <c r="D14" s="6"/>
      <c r="E14" s="6"/>
      <c r="F14" s="8" t="str">
        <f aca="false">IF(C14="","",D14-E14)</f>
        <v/>
      </c>
      <c r="G14" s="6"/>
      <c r="H14" s="9"/>
      <c r="I14" s="10" t="str">
        <f aca="false">IF(OR(C14="",F14&lt;=0),"",G14/F14)</f>
        <v/>
      </c>
      <c r="J14" s="11" t="str">
        <f aca="false">IF(OR(C14="",G14&lt;=0),"",H14/G14)</f>
        <v/>
      </c>
      <c r="K14" s="11" t="str">
        <f aca="false">IF(OR(C14="",F14&lt;=0),"",H14/F14)</f>
        <v/>
      </c>
      <c r="L14" s="12" t="str">
        <f aca="false">IF(C14="","",IF(OR(A14="",B14="",D14&lt;=0,E14&lt;0,F14&lt;0,G14&lt;0,G14&gt;F14,H14&lt;0,DAY(B14)&lt;&gt;1,COUNTIFS(A$7:A$106,A14,B$7:B$106,B14,C$7:C$106,C14)&gt;1),"CHECK","OK"))</f>
        <v/>
      </c>
    </row>
    <row r="15" customFormat="false" ht="30" hidden="false" customHeight="true" outlineLevel="0" collapsed="false">
      <c r="A15" s="6"/>
      <c r="B15" s="7"/>
      <c r="C15" s="6"/>
      <c r="D15" s="6"/>
      <c r="E15" s="6"/>
      <c r="F15" s="8" t="str">
        <f aca="false">IF(C15="","",D15-E15)</f>
        <v/>
      </c>
      <c r="G15" s="6"/>
      <c r="H15" s="9"/>
      <c r="I15" s="10" t="str">
        <f aca="false">IF(OR(C15="",F15&lt;=0),"",G15/F15)</f>
        <v/>
      </c>
      <c r="J15" s="11" t="str">
        <f aca="false">IF(OR(C15="",G15&lt;=0),"",H15/G15)</f>
        <v/>
      </c>
      <c r="K15" s="11" t="str">
        <f aca="false">IF(OR(C15="",F15&lt;=0),"",H15/F15)</f>
        <v/>
      </c>
      <c r="L15" s="12" t="str">
        <f aca="false">IF(C15="","",IF(OR(A15="",B15="",D15&lt;=0,E15&lt;0,F15&lt;0,G15&lt;0,G15&gt;F15,H15&lt;0,DAY(B15)&lt;&gt;1,COUNTIFS(A$7:A$106,A15,B$7:B$106,B15,C$7:C$106,C15)&gt;1),"CHECK","OK"))</f>
        <v/>
      </c>
    </row>
    <row r="16" customFormat="false" ht="30" hidden="false" customHeight="true" outlineLevel="0" collapsed="false">
      <c r="A16" s="6"/>
      <c r="B16" s="7"/>
      <c r="C16" s="6"/>
      <c r="D16" s="6"/>
      <c r="E16" s="6"/>
      <c r="F16" s="8" t="str">
        <f aca="false">IF(C16="","",D16-E16)</f>
        <v/>
      </c>
      <c r="G16" s="6"/>
      <c r="H16" s="9"/>
      <c r="I16" s="10" t="str">
        <f aca="false">IF(OR(C16="",F16&lt;=0),"",G16/F16)</f>
        <v/>
      </c>
      <c r="J16" s="11" t="str">
        <f aca="false">IF(OR(C16="",G16&lt;=0),"",H16/G16)</f>
        <v/>
      </c>
      <c r="K16" s="11" t="str">
        <f aca="false">IF(OR(C16="",F16&lt;=0),"",H16/F16)</f>
        <v/>
      </c>
      <c r="L16" s="12" t="str">
        <f aca="false">IF(C16="","",IF(OR(A16="",B16="",D16&lt;=0,E16&lt;0,F16&lt;0,G16&lt;0,G16&gt;F16,H16&lt;0,DAY(B16)&lt;&gt;1,COUNTIFS(A$7:A$106,A16,B$7:B$106,B16,C$7:C$106,C16)&gt;1),"CHECK","OK"))</f>
        <v/>
      </c>
    </row>
    <row r="17" customFormat="false" ht="30" hidden="false" customHeight="true" outlineLevel="0" collapsed="false">
      <c r="A17" s="6"/>
      <c r="B17" s="7"/>
      <c r="C17" s="6"/>
      <c r="D17" s="6"/>
      <c r="E17" s="6"/>
      <c r="F17" s="8" t="str">
        <f aca="false">IF(C17="","",D17-E17)</f>
        <v/>
      </c>
      <c r="G17" s="6"/>
      <c r="H17" s="9"/>
      <c r="I17" s="10" t="str">
        <f aca="false">IF(OR(C17="",F17&lt;=0),"",G17/F17)</f>
        <v/>
      </c>
      <c r="J17" s="11" t="str">
        <f aca="false">IF(OR(C17="",G17&lt;=0),"",H17/G17)</f>
        <v/>
      </c>
      <c r="K17" s="11" t="str">
        <f aca="false">IF(OR(C17="",F17&lt;=0),"",H17/F17)</f>
        <v/>
      </c>
      <c r="L17" s="12" t="str">
        <f aca="false">IF(C17="","",IF(OR(A17="",B17="",D17&lt;=0,E17&lt;0,F17&lt;0,G17&lt;0,G17&gt;F17,H17&lt;0,DAY(B17)&lt;&gt;1,COUNTIFS(A$7:A$106,A17,B$7:B$106,B17,C$7:C$106,C17)&gt;1),"CHECK","OK"))</f>
        <v/>
      </c>
    </row>
    <row r="18" customFormat="false" ht="30" hidden="false" customHeight="true" outlineLevel="0" collapsed="false">
      <c r="A18" s="6"/>
      <c r="B18" s="7"/>
      <c r="C18" s="6"/>
      <c r="D18" s="6"/>
      <c r="E18" s="6"/>
      <c r="F18" s="8" t="str">
        <f aca="false">IF(C18="","",D18-E18)</f>
        <v/>
      </c>
      <c r="G18" s="6"/>
      <c r="H18" s="9"/>
      <c r="I18" s="10" t="str">
        <f aca="false">IF(OR(C18="",F18&lt;=0),"",G18/F18)</f>
        <v/>
      </c>
      <c r="J18" s="11" t="str">
        <f aca="false">IF(OR(C18="",G18&lt;=0),"",H18/G18)</f>
        <v/>
      </c>
      <c r="K18" s="11" t="str">
        <f aca="false">IF(OR(C18="",F18&lt;=0),"",H18/F18)</f>
        <v/>
      </c>
      <c r="L18" s="12" t="str">
        <f aca="false">IF(C18="","",IF(OR(A18="",B18="",D18&lt;=0,E18&lt;0,F18&lt;0,G18&lt;0,G18&gt;F18,H18&lt;0,DAY(B18)&lt;&gt;1,COUNTIFS(A$7:A$106,A18,B$7:B$106,B18,C$7:C$106,C18)&gt;1),"CHECK","OK"))</f>
        <v/>
      </c>
    </row>
    <row r="19" customFormat="false" ht="30" hidden="false" customHeight="true" outlineLevel="0" collapsed="false">
      <c r="A19" s="6"/>
      <c r="B19" s="7"/>
      <c r="C19" s="6"/>
      <c r="D19" s="6"/>
      <c r="E19" s="6"/>
      <c r="F19" s="8" t="str">
        <f aca="false">IF(C19="","",D19-E19)</f>
        <v/>
      </c>
      <c r="G19" s="6"/>
      <c r="H19" s="9"/>
      <c r="I19" s="10" t="str">
        <f aca="false">IF(OR(C19="",F19&lt;=0),"",G19/F19)</f>
        <v/>
      </c>
      <c r="J19" s="11" t="str">
        <f aca="false">IF(OR(C19="",G19&lt;=0),"",H19/G19)</f>
        <v/>
      </c>
      <c r="K19" s="11" t="str">
        <f aca="false">IF(OR(C19="",F19&lt;=0),"",H19/F19)</f>
        <v/>
      </c>
      <c r="L19" s="12" t="str">
        <f aca="false">IF(C19="","",IF(OR(A19="",B19="",D19&lt;=0,E19&lt;0,F19&lt;0,G19&lt;0,G19&gt;F19,H19&lt;0,DAY(B19)&lt;&gt;1,COUNTIFS(A$7:A$106,A19,B$7:B$106,B19,C$7:C$106,C19)&gt;1),"CHECK","OK"))</f>
        <v/>
      </c>
    </row>
    <row r="20" customFormat="false" ht="30" hidden="false" customHeight="true" outlineLevel="0" collapsed="false">
      <c r="A20" s="6"/>
      <c r="B20" s="7"/>
      <c r="C20" s="6"/>
      <c r="D20" s="6"/>
      <c r="E20" s="6"/>
      <c r="F20" s="8" t="str">
        <f aca="false">IF(C20="","",D20-E20)</f>
        <v/>
      </c>
      <c r="G20" s="6"/>
      <c r="H20" s="9"/>
      <c r="I20" s="10" t="str">
        <f aca="false">IF(OR(C20="",F20&lt;=0),"",G20/F20)</f>
        <v/>
      </c>
      <c r="J20" s="11" t="str">
        <f aca="false">IF(OR(C20="",G20&lt;=0),"",H20/G20)</f>
        <v/>
      </c>
      <c r="K20" s="11" t="str">
        <f aca="false">IF(OR(C20="",F20&lt;=0),"",H20/F20)</f>
        <v/>
      </c>
      <c r="L20" s="12" t="str">
        <f aca="false">IF(C20="","",IF(OR(A20="",B20="",D20&lt;=0,E20&lt;0,F20&lt;0,G20&lt;0,G20&gt;F20,H20&lt;0,DAY(B20)&lt;&gt;1,COUNTIFS(A$7:A$106,A20,B$7:B$106,B20,C$7:C$106,C20)&gt;1),"CHECK","OK"))</f>
        <v/>
      </c>
    </row>
    <row r="21" customFormat="false" ht="30" hidden="false" customHeight="true" outlineLevel="0" collapsed="false">
      <c r="A21" s="6"/>
      <c r="B21" s="7"/>
      <c r="C21" s="6"/>
      <c r="D21" s="6"/>
      <c r="E21" s="6"/>
      <c r="F21" s="8" t="str">
        <f aca="false">IF(C21="","",D21-E21)</f>
        <v/>
      </c>
      <c r="G21" s="6"/>
      <c r="H21" s="9"/>
      <c r="I21" s="10" t="str">
        <f aca="false">IF(OR(C21="",F21&lt;=0),"",G21/F21)</f>
        <v/>
      </c>
      <c r="J21" s="11" t="str">
        <f aca="false">IF(OR(C21="",G21&lt;=0),"",H21/G21)</f>
        <v/>
      </c>
      <c r="K21" s="11" t="str">
        <f aca="false">IF(OR(C21="",F21&lt;=0),"",H21/F21)</f>
        <v/>
      </c>
      <c r="L21" s="12" t="str">
        <f aca="false">IF(C21="","",IF(OR(A21="",B21="",D21&lt;=0,E21&lt;0,F21&lt;0,G21&lt;0,G21&gt;F21,H21&lt;0,DAY(B21)&lt;&gt;1,COUNTIFS(A$7:A$106,A21,B$7:B$106,B21,C$7:C$106,C21)&gt;1),"CHECK","OK"))</f>
        <v/>
      </c>
    </row>
    <row r="22" customFormat="false" ht="30" hidden="false" customHeight="true" outlineLevel="0" collapsed="false">
      <c r="A22" s="6"/>
      <c r="B22" s="7"/>
      <c r="C22" s="6"/>
      <c r="D22" s="6"/>
      <c r="E22" s="6"/>
      <c r="F22" s="8" t="str">
        <f aca="false">IF(C22="","",D22-E22)</f>
        <v/>
      </c>
      <c r="G22" s="6"/>
      <c r="H22" s="9"/>
      <c r="I22" s="10" t="str">
        <f aca="false">IF(OR(C22="",F22&lt;=0),"",G22/F22)</f>
        <v/>
      </c>
      <c r="J22" s="11" t="str">
        <f aca="false">IF(OR(C22="",G22&lt;=0),"",H22/G22)</f>
        <v/>
      </c>
      <c r="K22" s="11" t="str">
        <f aca="false">IF(OR(C22="",F22&lt;=0),"",H22/F22)</f>
        <v/>
      </c>
      <c r="L22" s="12" t="str">
        <f aca="false">IF(C22="","",IF(OR(A22="",B22="",D22&lt;=0,E22&lt;0,F22&lt;0,G22&lt;0,G22&gt;F22,H22&lt;0,DAY(B22)&lt;&gt;1,COUNTIFS(A$7:A$106,A22,B$7:B$106,B22,C$7:C$106,C22)&gt;1),"CHECK","OK"))</f>
        <v/>
      </c>
    </row>
    <row r="23" customFormat="false" ht="30" hidden="false" customHeight="true" outlineLevel="0" collapsed="false">
      <c r="A23" s="6"/>
      <c r="B23" s="7"/>
      <c r="C23" s="6"/>
      <c r="D23" s="6"/>
      <c r="E23" s="6"/>
      <c r="F23" s="8" t="str">
        <f aca="false">IF(C23="","",D23-E23)</f>
        <v/>
      </c>
      <c r="G23" s="6"/>
      <c r="H23" s="9"/>
      <c r="I23" s="10" t="str">
        <f aca="false">IF(OR(C23="",F23&lt;=0),"",G23/F23)</f>
        <v/>
      </c>
      <c r="J23" s="11" t="str">
        <f aca="false">IF(OR(C23="",G23&lt;=0),"",H23/G23)</f>
        <v/>
      </c>
      <c r="K23" s="11" t="str">
        <f aca="false">IF(OR(C23="",F23&lt;=0),"",H23/F23)</f>
        <v/>
      </c>
      <c r="L23" s="12" t="str">
        <f aca="false">IF(C23="","",IF(OR(A23="",B23="",D23&lt;=0,E23&lt;0,F23&lt;0,G23&lt;0,G23&gt;F23,H23&lt;0,DAY(B23)&lt;&gt;1,COUNTIFS(A$7:A$106,A23,B$7:B$106,B23,C$7:C$106,C23)&gt;1),"CHECK","OK"))</f>
        <v/>
      </c>
    </row>
    <row r="24" customFormat="false" ht="30" hidden="false" customHeight="true" outlineLevel="0" collapsed="false">
      <c r="A24" s="6"/>
      <c r="B24" s="7"/>
      <c r="C24" s="6"/>
      <c r="D24" s="6"/>
      <c r="E24" s="6"/>
      <c r="F24" s="8" t="str">
        <f aca="false">IF(C24="","",D24-E24)</f>
        <v/>
      </c>
      <c r="G24" s="6"/>
      <c r="H24" s="9"/>
      <c r="I24" s="10" t="str">
        <f aca="false">IF(OR(C24="",F24&lt;=0),"",G24/F24)</f>
        <v/>
      </c>
      <c r="J24" s="11" t="str">
        <f aca="false">IF(OR(C24="",G24&lt;=0),"",H24/G24)</f>
        <v/>
      </c>
      <c r="K24" s="11" t="str">
        <f aca="false">IF(OR(C24="",F24&lt;=0),"",H24/F24)</f>
        <v/>
      </c>
      <c r="L24" s="12" t="str">
        <f aca="false">IF(C24="","",IF(OR(A24="",B24="",D24&lt;=0,E24&lt;0,F24&lt;0,G24&lt;0,G24&gt;F24,H24&lt;0,DAY(B24)&lt;&gt;1,COUNTIFS(A$7:A$106,A24,B$7:B$106,B24,C$7:C$106,C24)&gt;1),"CHECK","OK"))</f>
        <v/>
      </c>
    </row>
    <row r="25" customFormat="false" ht="30" hidden="false" customHeight="true" outlineLevel="0" collapsed="false">
      <c r="A25" s="6"/>
      <c r="B25" s="7"/>
      <c r="C25" s="6"/>
      <c r="D25" s="6"/>
      <c r="E25" s="6"/>
      <c r="F25" s="8" t="str">
        <f aca="false">IF(C25="","",D25-E25)</f>
        <v/>
      </c>
      <c r="G25" s="6"/>
      <c r="H25" s="9"/>
      <c r="I25" s="10" t="str">
        <f aca="false">IF(OR(C25="",F25&lt;=0),"",G25/F25)</f>
        <v/>
      </c>
      <c r="J25" s="11" t="str">
        <f aca="false">IF(OR(C25="",G25&lt;=0),"",H25/G25)</f>
        <v/>
      </c>
      <c r="K25" s="11" t="str">
        <f aca="false">IF(OR(C25="",F25&lt;=0),"",H25/F25)</f>
        <v/>
      </c>
      <c r="L25" s="12" t="str">
        <f aca="false">IF(C25="","",IF(OR(A25="",B25="",D25&lt;=0,E25&lt;0,F25&lt;0,G25&lt;0,G25&gt;F25,H25&lt;0,DAY(B25)&lt;&gt;1,COUNTIFS(A$7:A$106,A25,B$7:B$106,B25,C$7:C$106,C25)&gt;1),"CHECK","OK"))</f>
        <v/>
      </c>
    </row>
    <row r="26" customFormat="false" ht="30" hidden="false" customHeight="true" outlineLevel="0" collapsed="false">
      <c r="A26" s="6"/>
      <c r="B26" s="7"/>
      <c r="C26" s="6"/>
      <c r="D26" s="6"/>
      <c r="E26" s="6"/>
      <c r="F26" s="8" t="str">
        <f aca="false">IF(C26="","",D26-E26)</f>
        <v/>
      </c>
      <c r="G26" s="6"/>
      <c r="H26" s="9"/>
      <c r="I26" s="10" t="str">
        <f aca="false">IF(OR(C26="",F26&lt;=0),"",G26/F26)</f>
        <v/>
      </c>
      <c r="J26" s="11" t="str">
        <f aca="false">IF(OR(C26="",G26&lt;=0),"",H26/G26)</f>
        <v/>
      </c>
      <c r="K26" s="11" t="str">
        <f aca="false">IF(OR(C26="",F26&lt;=0),"",H26/F26)</f>
        <v/>
      </c>
      <c r="L26" s="12" t="str">
        <f aca="false">IF(C26="","",IF(OR(A26="",B26="",D26&lt;=0,E26&lt;0,F26&lt;0,G26&lt;0,G26&gt;F26,H26&lt;0,DAY(B26)&lt;&gt;1,COUNTIFS(A$7:A$106,A26,B$7:B$106,B26,C$7:C$106,C26)&gt;1),"CHECK","OK"))</f>
        <v/>
      </c>
    </row>
    <row r="27" customFormat="false" ht="30" hidden="false" customHeight="true" outlineLevel="0" collapsed="false">
      <c r="A27" s="6"/>
      <c r="B27" s="7"/>
      <c r="C27" s="6"/>
      <c r="D27" s="6"/>
      <c r="E27" s="6"/>
      <c r="F27" s="8" t="str">
        <f aca="false">IF(C27="","",D27-E27)</f>
        <v/>
      </c>
      <c r="G27" s="6"/>
      <c r="H27" s="9"/>
      <c r="I27" s="10" t="str">
        <f aca="false">IF(OR(C27="",F27&lt;=0),"",G27/F27)</f>
        <v/>
      </c>
      <c r="J27" s="11" t="str">
        <f aca="false">IF(OR(C27="",G27&lt;=0),"",H27/G27)</f>
        <v/>
      </c>
      <c r="K27" s="11" t="str">
        <f aca="false">IF(OR(C27="",F27&lt;=0),"",H27/F27)</f>
        <v/>
      </c>
      <c r="L27" s="12" t="str">
        <f aca="false">IF(C27="","",IF(OR(A27="",B27="",D27&lt;=0,E27&lt;0,F27&lt;0,G27&lt;0,G27&gt;F27,H27&lt;0,DAY(B27)&lt;&gt;1,COUNTIFS(A$7:A$106,A27,B$7:B$106,B27,C$7:C$106,C27)&gt;1),"CHECK","OK"))</f>
        <v/>
      </c>
    </row>
    <row r="28" customFormat="false" ht="30" hidden="false" customHeight="true" outlineLevel="0" collapsed="false">
      <c r="A28" s="6"/>
      <c r="B28" s="7"/>
      <c r="C28" s="6"/>
      <c r="D28" s="6"/>
      <c r="E28" s="6"/>
      <c r="F28" s="8" t="str">
        <f aca="false">IF(C28="","",D28-E28)</f>
        <v/>
      </c>
      <c r="G28" s="6"/>
      <c r="H28" s="9"/>
      <c r="I28" s="10" t="str">
        <f aca="false">IF(OR(C28="",F28&lt;=0),"",G28/F28)</f>
        <v/>
      </c>
      <c r="J28" s="11" t="str">
        <f aca="false">IF(OR(C28="",G28&lt;=0),"",H28/G28)</f>
        <v/>
      </c>
      <c r="K28" s="11" t="str">
        <f aca="false">IF(OR(C28="",F28&lt;=0),"",H28/F28)</f>
        <v/>
      </c>
      <c r="L28" s="12" t="str">
        <f aca="false">IF(C28="","",IF(OR(A28="",B28="",D28&lt;=0,E28&lt;0,F28&lt;0,G28&lt;0,G28&gt;F28,H28&lt;0,DAY(B28)&lt;&gt;1,COUNTIFS(A$7:A$106,A28,B$7:B$106,B28,C$7:C$106,C28)&gt;1),"CHECK","OK"))</f>
        <v/>
      </c>
    </row>
    <row r="29" customFormat="false" ht="30" hidden="false" customHeight="true" outlineLevel="0" collapsed="false">
      <c r="A29" s="6"/>
      <c r="B29" s="7"/>
      <c r="C29" s="6"/>
      <c r="D29" s="6"/>
      <c r="E29" s="6"/>
      <c r="F29" s="8" t="str">
        <f aca="false">IF(C29="","",D29-E29)</f>
        <v/>
      </c>
      <c r="G29" s="6"/>
      <c r="H29" s="9"/>
      <c r="I29" s="10" t="str">
        <f aca="false">IF(OR(C29="",F29&lt;=0),"",G29/F29)</f>
        <v/>
      </c>
      <c r="J29" s="11" t="str">
        <f aca="false">IF(OR(C29="",G29&lt;=0),"",H29/G29)</f>
        <v/>
      </c>
      <c r="K29" s="11" t="str">
        <f aca="false">IF(OR(C29="",F29&lt;=0),"",H29/F29)</f>
        <v/>
      </c>
      <c r="L29" s="12" t="str">
        <f aca="false">IF(C29="","",IF(OR(A29="",B29="",D29&lt;=0,E29&lt;0,F29&lt;0,G29&lt;0,G29&gt;F29,H29&lt;0,DAY(B29)&lt;&gt;1,COUNTIFS(A$7:A$106,A29,B$7:B$106,B29,C$7:C$106,C29)&gt;1),"CHECK","OK"))</f>
        <v/>
      </c>
    </row>
    <row r="30" customFormat="false" ht="30" hidden="false" customHeight="true" outlineLevel="0" collapsed="false">
      <c r="A30" s="6"/>
      <c r="B30" s="7"/>
      <c r="C30" s="6"/>
      <c r="D30" s="6"/>
      <c r="E30" s="6"/>
      <c r="F30" s="8" t="str">
        <f aca="false">IF(C30="","",D30-E30)</f>
        <v/>
      </c>
      <c r="G30" s="6"/>
      <c r="H30" s="9"/>
      <c r="I30" s="10" t="str">
        <f aca="false">IF(OR(C30="",F30&lt;=0),"",G30/F30)</f>
        <v/>
      </c>
      <c r="J30" s="11" t="str">
        <f aca="false">IF(OR(C30="",G30&lt;=0),"",H30/G30)</f>
        <v/>
      </c>
      <c r="K30" s="11" t="str">
        <f aca="false">IF(OR(C30="",F30&lt;=0),"",H30/F30)</f>
        <v/>
      </c>
      <c r="L30" s="12" t="str">
        <f aca="false">IF(C30="","",IF(OR(A30="",B30="",D30&lt;=0,E30&lt;0,F30&lt;0,G30&lt;0,G30&gt;F30,H30&lt;0,DAY(B30)&lt;&gt;1,COUNTIFS(A$7:A$106,A30,B$7:B$106,B30,C$7:C$106,C30)&gt;1),"CHECK","OK"))</f>
        <v/>
      </c>
    </row>
    <row r="31" customFormat="false" ht="30" hidden="false" customHeight="true" outlineLevel="0" collapsed="false">
      <c r="A31" s="6"/>
      <c r="B31" s="7"/>
      <c r="C31" s="6"/>
      <c r="D31" s="6"/>
      <c r="E31" s="6"/>
      <c r="F31" s="8" t="str">
        <f aca="false">IF(C31="","",D31-E31)</f>
        <v/>
      </c>
      <c r="G31" s="6"/>
      <c r="H31" s="9"/>
      <c r="I31" s="10" t="str">
        <f aca="false">IF(OR(C31="",F31&lt;=0),"",G31/F31)</f>
        <v/>
      </c>
      <c r="J31" s="11" t="str">
        <f aca="false">IF(OR(C31="",G31&lt;=0),"",H31/G31)</f>
        <v/>
      </c>
      <c r="K31" s="11" t="str">
        <f aca="false">IF(OR(C31="",F31&lt;=0),"",H31/F31)</f>
        <v/>
      </c>
      <c r="L31" s="12" t="str">
        <f aca="false">IF(C31="","",IF(OR(A31="",B31="",D31&lt;=0,E31&lt;0,F31&lt;0,G31&lt;0,G31&gt;F31,H31&lt;0,DAY(B31)&lt;&gt;1,COUNTIFS(A$7:A$106,A31,B$7:B$106,B31,C$7:C$106,C31)&gt;1),"CHECK","OK"))</f>
        <v/>
      </c>
    </row>
    <row r="32" customFormat="false" ht="30" hidden="false" customHeight="true" outlineLevel="0" collapsed="false">
      <c r="A32" s="6"/>
      <c r="B32" s="7"/>
      <c r="C32" s="6"/>
      <c r="D32" s="6"/>
      <c r="E32" s="6"/>
      <c r="F32" s="8" t="str">
        <f aca="false">IF(C32="","",D32-E32)</f>
        <v/>
      </c>
      <c r="G32" s="6"/>
      <c r="H32" s="9"/>
      <c r="I32" s="10" t="str">
        <f aca="false">IF(OR(C32="",F32&lt;=0),"",G32/F32)</f>
        <v/>
      </c>
      <c r="J32" s="11" t="str">
        <f aca="false">IF(OR(C32="",G32&lt;=0),"",H32/G32)</f>
        <v/>
      </c>
      <c r="K32" s="11" t="str">
        <f aca="false">IF(OR(C32="",F32&lt;=0),"",H32/F32)</f>
        <v/>
      </c>
      <c r="L32" s="12" t="str">
        <f aca="false">IF(C32="","",IF(OR(A32="",B32="",D32&lt;=0,E32&lt;0,F32&lt;0,G32&lt;0,G32&gt;F32,H32&lt;0,DAY(B32)&lt;&gt;1,COUNTIFS(A$7:A$106,A32,B$7:B$106,B32,C$7:C$106,C32)&gt;1),"CHECK","OK"))</f>
        <v/>
      </c>
    </row>
    <row r="33" customFormat="false" ht="30" hidden="false" customHeight="true" outlineLevel="0" collapsed="false">
      <c r="A33" s="6"/>
      <c r="B33" s="7"/>
      <c r="C33" s="6"/>
      <c r="D33" s="6"/>
      <c r="E33" s="6"/>
      <c r="F33" s="8" t="str">
        <f aca="false">IF(C33="","",D33-E33)</f>
        <v/>
      </c>
      <c r="G33" s="6"/>
      <c r="H33" s="9"/>
      <c r="I33" s="10" t="str">
        <f aca="false">IF(OR(C33="",F33&lt;=0),"",G33/F33)</f>
        <v/>
      </c>
      <c r="J33" s="11" t="str">
        <f aca="false">IF(OR(C33="",G33&lt;=0),"",H33/G33)</f>
        <v/>
      </c>
      <c r="K33" s="11" t="str">
        <f aca="false">IF(OR(C33="",F33&lt;=0),"",H33/F33)</f>
        <v/>
      </c>
      <c r="L33" s="12" t="str">
        <f aca="false">IF(C33="","",IF(OR(A33="",B33="",D33&lt;=0,E33&lt;0,F33&lt;0,G33&lt;0,G33&gt;F33,H33&lt;0,DAY(B33)&lt;&gt;1,COUNTIFS(A$7:A$106,A33,B$7:B$106,B33,C$7:C$106,C33)&gt;1),"CHECK","OK"))</f>
        <v/>
      </c>
    </row>
    <row r="34" customFormat="false" ht="30" hidden="false" customHeight="true" outlineLevel="0" collapsed="false">
      <c r="A34" s="6"/>
      <c r="B34" s="7"/>
      <c r="C34" s="6"/>
      <c r="D34" s="6"/>
      <c r="E34" s="6"/>
      <c r="F34" s="8" t="str">
        <f aca="false">IF(C34="","",D34-E34)</f>
        <v/>
      </c>
      <c r="G34" s="6"/>
      <c r="H34" s="9"/>
      <c r="I34" s="10" t="str">
        <f aca="false">IF(OR(C34="",F34&lt;=0),"",G34/F34)</f>
        <v/>
      </c>
      <c r="J34" s="11" t="str">
        <f aca="false">IF(OR(C34="",G34&lt;=0),"",H34/G34)</f>
        <v/>
      </c>
      <c r="K34" s="11" t="str">
        <f aca="false">IF(OR(C34="",F34&lt;=0),"",H34/F34)</f>
        <v/>
      </c>
      <c r="L34" s="12" t="str">
        <f aca="false">IF(C34="","",IF(OR(A34="",B34="",D34&lt;=0,E34&lt;0,F34&lt;0,G34&lt;0,G34&gt;F34,H34&lt;0,DAY(B34)&lt;&gt;1,COUNTIFS(A$7:A$106,A34,B$7:B$106,B34,C$7:C$106,C34)&gt;1),"CHECK","OK"))</f>
        <v/>
      </c>
    </row>
    <row r="35" customFormat="false" ht="30" hidden="false" customHeight="true" outlineLevel="0" collapsed="false">
      <c r="A35" s="6"/>
      <c r="B35" s="7"/>
      <c r="C35" s="6"/>
      <c r="D35" s="6"/>
      <c r="E35" s="6"/>
      <c r="F35" s="8" t="str">
        <f aca="false">IF(C35="","",D35-E35)</f>
        <v/>
      </c>
      <c r="G35" s="6"/>
      <c r="H35" s="9"/>
      <c r="I35" s="10" t="str">
        <f aca="false">IF(OR(C35="",F35&lt;=0),"",G35/F35)</f>
        <v/>
      </c>
      <c r="J35" s="11" t="str">
        <f aca="false">IF(OR(C35="",G35&lt;=0),"",H35/G35)</f>
        <v/>
      </c>
      <c r="K35" s="11" t="str">
        <f aca="false">IF(OR(C35="",F35&lt;=0),"",H35/F35)</f>
        <v/>
      </c>
      <c r="L35" s="12" t="str">
        <f aca="false">IF(C35="","",IF(OR(A35="",B35="",D35&lt;=0,E35&lt;0,F35&lt;0,G35&lt;0,G35&gt;F35,H35&lt;0,DAY(B35)&lt;&gt;1,COUNTIFS(A$7:A$106,A35,B$7:B$106,B35,C$7:C$106,C35)&gt;1),"CHECK","OK"))</f>
        <v/>
      </c>
    </row>
    <row r="36" customFormat="false" ht="30" hidden="false" customHeight="true" outlineLevel="0" collapsed="false">
      <c r="A36" s="6"/>
      <c r="B36" s="7"/>
      <c r="C36" s="6"/>
      <c r="D36" s="6"/>
      <c r="E36" s="6"/>
      <c r="F36" s="8" t="str">
        <f aca="false">IF(C36="","",D36-E36)</f>
        <v/>
      </c>
      <c r="G36" s="6"/>
      <c r="H36" s="9"/>
      <c r="I36" s="10" t="str">
        <f aca="false">IF(OR(C36="",F36&lt;=0),"",G36/F36)</f>
        <v/>
      </c>
      <c r="J36" s="11" t="str">
        <f aca="false">IF(OR(C36="",G36&lt;=0),"",H36/G36)</f>
        <v/>
      </c>
      <c r="K36" s="11" t="str">
        <f aca="false">IF(OR(C36="",F36&lt;=0),"",H36/F36)</f>
        <v/>
      </c>
      <c r="L36" s="12" t="str">
        <f aca="false">IF(C36="","",IF(OR(A36="",B36="",D36&lt;=0,E36&lt;0,F36&lt;0,G36&lt;0,G36&gt;F36,H36&lt;0,DAY(B36)&lt;&gt;1,COUNTIFS(A$7:A$106,A36,B$7:B$106,B36,C$7:C$106,C36)&gt;1),"CHECK","OK"))</f>
        <v/>
      </c>
    </row>
    <row r="37" customFormat="false" ht="30" hidden="false" customHeight="true" outlineLevel="0" collapsed="false">
      <c r="A37" s="6"/>
      <c r="B37" s="7"/>
      <c r="C37" s="6"/>
      <c r="D37" s="6"/>
      <c r="E37" s="6"/>
      <c r="F37" s="8" t="str">
        <f aca="false">IF(C37="","",D37-E37)</f>
        <v/>
      </c>
      <c r="G37" s="6"/>
      <c r="H37" s="9"/>
      <c r="I37" s="10" t="str">
        <f aca="false">IF(OR(C37="",F37&lt;=0),"",G37/F37)</f>
        <v/>
      </c>
      <c r="J37" s="11" t="str">
        <f aca="false">IF(OR(C37="",G37&lt;=0),"",H37/G37)</f>
        <v/>
      </c>
      <c r="K37" s="11" t="str">
        <f aca="false">IF(OR(C37="",F37&lt;=0),"",H37/F37)</f>
        <v/>
      </c>
      <c r="L37" s="12" t="str">
        <f aca="false">IF(C37="","",IF(OR(A37="",B37="",D37&lt;=0,E37&lt;0,F37&lt;0,G37&lt;0,G37&gt;F37,H37&lt;0,DAY(B37)&lt;&gt;1,COUNTIFS(A$7:A$106,A37,B$7:B$106,B37,C$7:C$106,C37)&gt;1),"CHECK","OK"))</f>
        <v/>
      </c>
    </row>
    <row r="38" customFormat="false" ht="30" hidden="false" customHeight="true" outlineLevel="0" collapsed="false">
      <c r="A38" s="6"/>
      <c r="B38" s="7"/>
      <c r="C38" s="6"/>
      <c r="D38" s="6"/>
      <c r="E38" s="6"/>
      <c r="F38" s="8" t="str">
        <f aca="false">IF(C38="","",D38-E38)</f>
        <v/>
      </c>
      <c r="G38" s="6"/>
      <c r="H38" s="9"/>
      <c r="I38" s="10" t="str">
        <f aca="false">IF(OR(C38="",F38&lt;=0),"",G38/F38)</f>
        <v/>
      </c>
      <c r="J38" s="11" t="str">
        <f aca="false">IF(OR(C38="",G38&lt;=0),"",H38/G38)</f>
        <v/>
      </c>
      <c r="K38" s="11" t="str">
        <f aca="false">IF(OR(C38="",F38&lt;=0),"",H38/F38)</f>
        <v/>
      </c>
      <c r="L38" s="12" t="str">
        <f aca="false">IF(C38="","",IF(OR(A38="",B38="",D38&lt;=0,E38&lt;0,F38&lt;0,G38&lt;0,G38&gt;F38,H38&lt;0,DAY(B38)&lt;&gt;1,COUNTIFS(A$7:A$106,A38,B$7:B$106,B38,C$7:C$106,C38)&gt;1),"CHECK","OK"))</f>
        <v/>
      </c>
    </row>
    <row r="39" customFormat="false" ht="30" hidden="false" customHeight="true" outlineLevel="0" collapsed="false">
      <c r="A39" s="6"/>
      <c r="B39" s="7"/>
      <c r="C39" s="6"/>
      <c r="D39" s="6"/>
      <c r="E39" s="6"/>
      <c r="F39" s="8" t="str">
        <f aca="false">IF(C39="","",D39-E39)</f>
        <v/>
      </c>
      <c r="G39" s="6"/>
      <c r="H39" s="9"/>
      <c r="I39" s="10" t="str">
        <f aca="false">IF(OR(C39="",F39&lt;=0),"",G39/F39)</f>
        <v/>
      </c>
      <c r="J39" s="11" t="str">
        <f aca="false">IF(OR(C39="",G39&lt;=0),"",H39/G39)</f>
        <v/>
      </c>
      <c r="K39" s="11" t="str">
        <f aca="false">IF(OR(C39="",F39&lt;=0),"",H39/F39)</f>
        <v/>
      </c>
      <c r="L39" s="12" t="str">
        <f aca="false">IF(C39="","",IF(OR(A39="",B39="",D39&lt;=0,E39&lt;0,F39&lt;0,G39&lt;0,G39&gt;F39,H39&lt;0,DAY(B39)&lt;&gt;1,COUNTIFS(A$7:A$106,A39,B$7:B$106,B39,C$7:C$106,C39)&gt;1),"CHECK","OK"))</f>
        <v/>
      </c>
    </row>
    <row r="40" customFormat="false" ht="30" hidden="false" customHeight="true" outlineLevel="0" collapsed="false">
      <c r="A40" s="6"/>
      <c r="B40" s="7"/>
      <c r="C40" s="6"/>
      <c r="D40" s="6"/>
      <c r="E40" s="6"/>
      <c r="F40" s="8" t="str">
        <f aca="false">IF(C40="","",D40-E40)</f>
        <v/>
      </c>
      <c r="G40" s="6"/>
      <c r="H40" s="9"/>
      <c r="I40" s="10" t="str">
        <f aca="false">IF(OR(C40="",F40&lt;=0),"",G40/F40)</f>
        <v/>
      </c>
      <c r="J40" s="11" t="str">
        <f aca="false">IF(OR(C40="",G40&lt;=0),"",H40/G40)</f>
        <v/>
      </c>
      <c r="K40" s="11" t="str">
        <f aca="false">IF(OR(C40="",F40&lt;=0),"",H40/F40)</f>
        <v/>
      </c>
      <c r="L40" s="12" t="str">
        <f aca="false">IF(C40="","",IF(OR(A40="",B40="",D40&lt;=0,E40&lt;0,F40&lt;0,G40&lt;0,G40&gt;F40,H40&lt;0,DAY(B40)&lt;&gt;1,COUNTIFS(A$7:A$106,A40,B$7:B$106,B40,C$7:C$106,C40)&gt;1),"CHECK","OK"))</f>
        <v/>
      </c>
    </row>
    <row r="41" customFormat="false" ht="30" hidden="false" customHeight="true" outlineLevel="0" collapsed="false">
      <c r="A41" s="6"/>
      <c r="B41" s="7"/>
      <c r="C41" s="6"/>
      <c r="D41" s="6"/>
      <c r="E41" s="6"/>
      <c r="F41" s="8" t="str">
        <f aca="false">IF(C41="","",D41-E41)</f>
        <v/>
      </c>
      <c r="G41" s="6"/>
      <c r="H41" s="9"/>
      <c r="I41" s="10" t="str">
        <f aca="false">IF(OR(C41="",F41&lt;=0),"",G41/F41)</f>
        <v/>
      </c>
      <c r="J41" s="11" t="str">
        <f aca="false">IF(OR(C41="",G41&lt;=0),"",H41/G41)</f>
        <v/>
      </c>
      <c r="K41" s="11" t="str">
        <f aca="false">IF(OR(C41="",F41&lt;=0),"",H41/F41)</f>
        <v/>
      </c>
      <c r="L41" s="12" t="str">
        <f aca="false">IF(C41="","",IF(OR(A41="",B41="",D41&lt;=0,E41&lt;0,F41&lt;0,G41&lt;0,G41&gt;F41,H41&lt;0,DAY(B41)&lt;&gt;1,COUNTIFS(A$7:A$106,A41,B$7:B$106,B41,C$7:C$106,C41)&gt;1),"CHECK","OK"))</f>
        <v/>
      </c>
    </row>
    <row r="42" customFormat="false" ht="30" hidden="false" customHeight="true" outlineLevel="0" collapsed="false">
      <c r="A42" s="6"/>
      <c r="B42" s="7"/>
      <c r="C42" s="6"/>
      <c r="D42" s="6"/>
      <c r="E42" s="6"/>
      <c r="F42" s="8" t="str">
        <f aca="false">IF(C42="","",D42-E42)</f>
        <v/>
      </c>
      <c r="G42" s="6"/>
      <c r="H42" s="9"/>
      <c r="I42" s="10" t="str">
        <f aca="false">IF(OR(C42="",F42&lt;=0),"",G42/F42)</f>
        <v/>
      </c>
      <c r="J42" s="11" t="str">
        <f aca="false">IF(OR(C42="",G42&lt;=0),"",H42/G42)</f>
        <v/>
      </c>
      <c r="K42" s="11" t="str">
        <f aca="false">IF(OR(C42="",F42&lt;=0),"",H42/F42)</f>
        <v/>
      </c>
      <c r="L42" s="12" t="str">
        <f aca="false">IF(C42="","",IF(OR(A42="",B42="",D42&lt;=0,E42&lt;0,F42&lt;0,G42&lt;0,G42&gt;F42,H42&lt;0,DAY(B42)&lt;&gt;1,COUNTIFS(A$7:A$106,A42,B$7:B$106,B42,C$7:C$106,C42)&gt;1),"CHECK","OK"))</f>
        <v/>
      </c>
    </row>
    <row r="43" customFormat="false" ht="30" hidden="false" customHeight="true" outlineLevel="0" collapsed="false">
      <c r="A43" s="6"/>
      <c r="B43" s="7"/>
      <c r="C43" s="6"/>
      <c r="D43" s="6"/>
      <c r="E43" s="6"/>
      <c r="F43" s="8" t="str">
        <f aca="false">IF(C43="","",D43-E43)</f>
        <v/>
      </c>
      <c r="G43" s="6"/>
      <c r="H43" s="9"/>
      <c r="I43" s="10" t="str">
        <f aca="false">IF(OR(C43="",F43&lt;=0),"",G43/F43)</f>
        <v/>
      </c>
      <c r="J43" s="11" t="str">
        <f aca="false">IF(OR(C43="",G43&lt;=0),"",H43/G43)</f>
        <v/>
      </c>
      <c r="K43" s="11" t="str">
        <f aca="false">IF(OR(C43="",F43&lt;=0),"",H43/F43)</f>
        <v/>
      </c>
      <c r="L43" s="12" t="str">
        <f aca="false">IF(C43="","",IF(OR(A43="",B43="",D43&lt;=0,E43&lt;0,F43&lt;0,G43&lt;0,G43&gt;F43,H43&lt;0,DAY(B43)&lt;&gt;1,COUNTIFS(A$7:A$106,A43,B$7:B$106,B43,C$7:C$106,C43)&gt;1),"CHECK","OK"))</f>
        <v/>
      </c>
    </row>
    <row r="44" customFormat="false" ht="30" hidden="false" customHeight="true" outlineLevel="0" collapsed="false">
      <c r="A44" s="6"/>
      <c r="B44" s="7"/>
      <c r="C44" s="6"/>
      <c r="D44" s="6"/>
      <c r="E44" s="6"/>
      <c r="F44" s="8" t="str">
        <f aca="false">IF(C44="","",D44-E44)</f>
        <v/>
      </c>
      <c r="G44" s="6"/>
      <c r="H44" s="9"/>
      <c r="I44" s="10" t="str">
        <f aca="false">IF(OR(C44="",F44&lt;=0),"",G44/F44)</f>
        <v/>
      </c>
      <c r="J44" s="11" t="str">
        <f aca="false">IF(OR(C44="",G44&lt;=0),"",H44/G44)</f>
        <v/>
      </c>
      <c r="K44" s="11" t="str">
        <f aca="false">IF(OR(C44="",F44&lt;=0),"",H44/F44)</f>
        <v/>
      </c>
      <c r="L44" s="12" t="str">
        <f aca="false">IF(C44="","",IF(OR(A44="",B44="",D44&lt;=0,E44&lt;0,F44&lt;0,G44&lt;0,G44&gt;F44,H44&lt;0,DAY(B44)&lt;&gt;1,COUNTIFS(A$7:A$106,A44,B$7:B$106,B44,C$7:C$106,C44)&gt;1),"CHECK","OK"))</f>
        <v/>
      </c>
    </row>
    <row r="45" customFormat="false" ht="30" hidden="false" customHeight="true" outlineLevel="0" collapsed="false">
      <c r="A45" s="6"/>
      <c r="B45" s="7"/>
      <c r="C45" s="6"/>
      <c r="D45" s="6"/>
      <c r="E45" s="6"/>
      <c r="F45" s="8" t="str">
        <f aca="false">IF(C45="","",D45-E45)</f>
        <v/>
      </c>
      <c r="G45" s="6"/>
      <c r="H45" s="9"/>
      <c r="I45" s="10" t="str">
        <f aca="false">IF(OR(C45="",F45&lt;=0),"",G45/F45)</f>
        <v/>
      </c>
      <c r="J45" s="11" t="str">
        <f aca="false">IF(OR(C45="",G45&lt;=0),"",H45/G45)</f>
        <v/>
      </c>
      <c r="K45" s="11" t="str">
        <f aca="false">IF(OR(C45="",F45&lt;=0),"",H45/F45)</f>
        <v/>
      </c>
      <c r="L45" s="12" t="str">
        <f aca="false">IF(C45="","",IF(OR(A45="",B45="",D45&lt;=0,E45&lt;0,F45&lt;0,G45&lt;0,G45&gt;F45,H45&lt;0,DAY(B45)&lt;&gt;1,COUNTIFS(A$7:A$106,A45,B$7:B$106,B45,C$7:C$106,C45)&gt;1),"CHECK","OK"))</f>
        <v/>
      </c>
    </row>
    <row r="46" customFormat="false" ht="30" hidden="false" customHeight="true" outlineLevel="0" collapsed="false">
      <c r="A46" s="6"/>
      <c r="B46" s="7"/>
      <c r="C46" s="6"/>
      <c r="D46" s="6"/>
      <c r="E46" s="6"/>
      <c r="F46" s="8" t="str">
        <f aca="false">IF(C46="","",D46-E46)</f>
        <v/>
      </c>
      <c r="G46" s="6"/>
      <c r="H46" s="9"/>
      <c r="I46" s="10" t="str">
        <f aca="false">IF(OR(C46="",F46&lt;=0),"",G46/F46)</f>
        <v/>
      </c>
      <c r="J46" s="11" t="str">
        <f aca="false">IF(OR(C46="",G46&lt;=0),"",H46/G46)</f>
        <v/>
      </c>
      <c r="K46" s="11" t="str">
        <f aca="false">IF(OR(C46="",F46&lt;=0),"",H46/F46)</f>
        <v/>
      </c>
      <c r="L46" s="12" t="str">
        <f aca="false">IF(C46="","",IF(OR(A46="",B46="",D46&lt;=0,E46&lt;0,F46&lt;0,G46&lt;0,G46&gt;F46,H46&lt;0,DAY(B46)&lt;&gt;1,COUNTIFS(A$7:A$106,A46,B$7:B$106,B46,C$7:C$106,C46)&gt;1),"CHECK","OK"))</f>
        <v/>
      </c>
    </row>
    <row r="47" customFormat="false" ht="30" hidden="false" customHeight="true" outlineLevel="0" collapsed="false">
      <c r="A47" s="6"/>
      <c r="B47" s="7"/>
      <c r="C47" s="6"/>
      <c r="D47" s="6"/>
      <c r="E47" s="6"/>
      <c r="F47" s="8" t="str">
        <f aca="false">IF(C47="","",D47-E47)</f>
        <v/>
      </c>
      <c r="G47" s="6"/>
      <c r="H47" s="9"/>
      <c r="I47" s="10" t="str">
        <f aca="false">IF(OR(C47="",F47&lt;=0),"",G47/F47)</f>
        <v/>
      </c>
      <c r="J47" s="11" t="str">
        <f aca="false">IF(OR(C47="",G47&lt;=0),"",H47/G47)</f>
        <v/>
      </c>
      <c r="K47" s="11" t="str">
        <f aca="false">IF(OR(C47="",F47&lt;=0),"",H47/F47)</f>
        <v/>
      </c>
      <c r="L47" s="12" t="str">
        <f aca="false">IF(C47="","",IF(OR(A47="",B47="",D47&lt;=0,E47&lt;0,F47&lt;0,G47&lt;0,G47&gt;F47,H47&lt;0,DAY(B47)&lt;&gt;1,COUNTIFS(A$7:A$106,A47,B$7:B$106,B47,C$7:C$106,C47)&gt;1),"CHECK","OK"))</f>
        <v/>
      </c>
    </row>
    <row r="48" customFormat="false" ht="30" hidden="false" customHeight="true" outlineLevel="0" collapsed="false">
      <c r="A48" s="6"/>
      <c r="B48" s="7"/>
      <c r="C48" s="6"/>
      <c r="D48" s="6"/>
      <c r="E48" s="6"/>
      <c r="F48" s="8" t="str">
        <f aca="false">IF(C48="","",D48-E48)</f>
        <v/>
      </c>
      <c r="G48" s="6"/>
      <c r="H48" s="9"/>
      <c r="I48" s="10" t="str">
        <f aca="false">IF(OR(C48="",F48&lt;=0),"",G48/F48)</f>
        <v/>
      </c>
      <c r="J48" s="11" t="str">
        <f aca="false">IF(OR(C48="",G48&lt;=0),"",H48/G48)</f>
        <v/>
      </c>
      <c r="K48" s="11" t="str">
        <f aca="false">IF(OR(C48="",F48&lt;=0),"",H48/F48)</f>
        <v/>
      </c>
      <c r="L48" s="12" t="str">
        <f aca="false">IF(C48="","",IF(OR(A48="",B48="",D48&lt;=0,E48&lt;0,F48&lt;0,G48&lt;0,G48&gt;F48,H48&lt;0,DAY(B48)&lt;&gt;1,COUNTIFS(A$7:A$106,A48,B$7:B$106,B48,C$7:C$106,C48)&gt;1),"CHECK","OK"))</f>
        <v/>
      </c>
    </row>
    <row r="49" customFormat="false" ht="30" hidden="false" customHeight="true" outlineLevel="0" collapsed="false">
      <c r="A49" s="6"/>
      <c r="B49" s="7"/>
      <c r="C49" s="6"/>
      <c r="D49" s="6"/>
      <c r="E49" s="6"/>
      <c r="F49" s="8" t="str">
        <f aca="false">IF(C49="","",D49-E49)</f>
        <v/>
      </c>
      <c r="G49" s="6"/>
      <c r="H49" s="9"/>
      <c r="I49" s="10" t="str">
        <f aca="false">IF(OR(C49="",F49&lt;=0),"",G49/F49)</f>
        <v/>
      </c>
      <c r="J49" s="11" t="str">
        <f aca="false">IF(OR(C49="",G49&lt;=0),"",H49/G49)</f>
        <v/>
      </c>
      <c r="K49" s="11" t="str">
        <f aca="false">IF(OR(C49="",F49&lt;=0),"",H49/F49)</f>
        <v/>
      </c>
      <c r="L49" s="12" t="str">
        <f aca="false">IF(C49="","",IF(OR(A49="",B49="",D49&lt;=0,E49&lt;0,F49&lt;0,G49&lt;0,G49&gt;F49,H49&lt;0,DAY(B49)&lt;&gt;1,COUNTIFS(A$7:A$106,A49,B$7:B$106,B49,C$7:C$106,C49)&gt;1),"CHECK","OK"))</f>
        <v/>
      </c>
    </row>
    <row r="50" customFormat="false" ht="30" hidden="false" customHeight="true" outlineLevel="0" collapsed="false">
      <c r="A50" s="6"/>
      <c r="B50" s="7"/>
      <c r="C50" s="6"/>
      <c r="D50" s="6"/>
      <c r="E50" s="6"/>
      <c r="F50" s="8" t="str">
        <f aca="false">IF(C50="","",D50-E50)</f>
        <v/>
      </c>
      <c r="G50" s="6"/>
      <c r="H50" s="9"/>
      <c r="I50" s="10" t="str">
        <f aca="false">IF(OR(C50="",F50&lt;=0),"",G50/F50)</f>
        <v/>
      </c>
      <c r="J50" s="11" t="str">
        <f aca="false">IF(OR(C50="",G50&lt;=0),"",H50/G50)</f>
        <v/>
      </c>
      <c r="K50" s="11" t="str">
        <f aca="false">IF(OR(C50="",F50&lt;=0),"",H50/F50)</f>
        <v/>
      </c>
      <c r="L50" s="12" t="str">
        <f aca="false">IF(C50="","",IF(OR(A50="",B50="",D50&lt;=0,E50&lt;0,F50&lt;0,G50&lt;0,G50&gt;F50,H50&lt;0,DAY(B50)&lt;&gt;1,COUNTIFS(A$7:A$106,A50,B$7:B$106,B50,C$7:C$106,C50)&gt;1),"CHECK","OK"))</f>
        <v/>
      </c>
    </row>
    <row r="51" customFormat="false" ht="30" hidden="false" customHeight="true" outlineLevel="0" collapsed="false">
      <c r="A51" s="6"/>
      <c r="B51" s="7"/>
      <c r="C51" s="6"/>
      <c r="D51" s="6"/>
      <c r="E51" s="6"/>
      <c r="F51" s="8" t="str">
        <f aca="false">IF(C51="","",D51-E51)</f>
        <v/>
      </c>
      <c r="G51" s="6"/>
      <c r="H51" s="9"/>
      <c r="I51" s="10" t="str">
        <f aca="false">IF(OR(C51="",F51&lt;=0),"",G51/F51)</f>
        <v/>
      </c>
      <c r="J51" s="11" t="str">
        <f aca="false">IF(OR(C51="",G51&lt;=0),"",H51/G51)</f>
        <v/>
      </c>
      <c r="K51" s="11" t="str">
        <f aca="false">IF(OR(C51="",F51&lt;=0),"",H51/F51)</f>
        <v/>
      </c>
      <c r="L51" s="12" t="str">
        <f aca="false">IF(C51="","",IF(OR(A51="",B51="",D51&lt;=0,E51&lt;0,F51&lt;0,G51&lt;0,G51&gt;F51,H51&lt;0,DAY(B51)&lt;&gt;1,COUNTIFS(A$7:A$106,A51,B$7:B$106,B51,C$7:C$106,C51)&gt;1),"CHECK","OK"))</f>
        <v/>
      </c>
    </row>
    <row r="52" customFormat="false" ht="30" hidden="false" customHeight="true" outlineLevel="0" collapsed="false">
      <c r="A52" s="6"/>
      <c r="B52" s="7"/>
      <c r="C52" s="6"/>
      <c r="D52" s="6"/>
      <c r="E52" s="6"/>
      <c r="F52" s="8" t="str">
        <f aca="false">IF(C52="","",D52-E52)</f>
        <v/>
      </c>
      <c r="G52" s="6"/>
      <c r="H52" s="9"/>
      <c r="I52" s="10" t="str">
        <f aca="false">IF(OR(C52="",F52&lt;=0),"",G52/F52)</f>
        <v/>
      </c>
      <c r="J52" s="11" t="str">
        <f aca="false">IF(OR(C52="",G52&lt;=0),"",H52/G52)</f>
        <v/>
      </c>
      <c r="K52" s="11" t="str">
        <f aca="false">IF(OR(C52="",F52&lt;=0),"",H52/F52)</f>
        <v/>
      </c>
      <c r="L52" s="12" t="str">
        <f aca="false">IF(C52="","",IF(OR(A52="",B52="",D52&lt;=0,E52&lt;0,F52&lt;0,G52&lt;0,G52&gt;F52,H52&lt;0,DAY(B52)&lt;&gt;1,COUNTIFS(A$7:A$106,A52,B$7:B$106,B52,C$7:C$106,C52)&gt;1),"CHECK","OK"))</f>
        <v/>
      </c>
    </row>
    <row r="53" customFormat="false" ht="30" hidden="false" customHeight="true" outlineLevel="0" collapsed="false">
      <c r="A53" s="6"/>
      <c r="B53" s="7"/>
      <c r="C53" s="6"/>
      <c r="D53" s="6"/>
      <c r="E53" s="6"/>
      <c r="F53" s="8" t="str">
        <f aca="false">IF(C53="","",D53-E53)</f>
        <v/>
      </c>
      <c r="G53" s="6"/>
      <c r="H53" s="9"/>
      <c r="I53" s="10" t="str">
        <f aca="false">IF(OR(C53="",F53&lt;=0),"",G53/F53)</f>
        <v/>
      </c>
      <c r="J53" s="11" t="str">
        <f aca="false">IF(OR(C53="",G53&lt;=0),"",H53/G53)</f>
        <v/>
      </c>
      <c r="K53" s="11" t="str">
        <f aca="false">IF(OR(C53="",F53&lt;=0),"",H53/F53)</f>
        <v/>
      </c>
      <c r="L53" s="12" t="str">
        <f aca="false">IF(C53="","",IF(OR(A53="",B53="",D53&lt;=0,E53&lt;0,F53&lt;0,G53&lt;0,G53&gt;F53,H53&lt;0,DAY(B53)&lt;&gt;1,COUNTIFS(A$7:A$106,A53,B$7:B$106,B53,C$7:C$106,C53)&gt;1),"CHECK","OK"))</f>
        <v/>
      </c>
    </row>
    <row r="54" customFormat="false" ht="30" hidden="false" customHeight="true" outlineLevel="0" collapsed="false">
      <c r="A54" s="6"/>
      <c r="B54" s="7"/>
      <c r="C54" s="6"/>
      <c r="D54" s="6"/>
      <c r="E54" s="6"/>
      <c r="F54" s="8" t="str">
        <f aca="false">IF(C54="","",D54-E54)</f>
        <v/>
      </c>
      <c r="G54" s="6"/>
      <c r="H54" s="9"/>
      <c r="I54" s="10" t="str">
        <f aca="false">IF(OR(C54="",F54&lt;=0),"",G54/F54)</f>
        <v/>
      </c>
      <c r="J54" s="11" t="str">
        <f aca="false">IF(OR(C54="",G54&lt;=0),"",H54/G54)</f>
        <v/>
      </c>
      <c r="K54" s="11" t="str">
        <f aca="false">IF(OR(C54="",F54&lt;=0),"",H54/F54)</f>
        <v/>
      </c>
      <c r="L54" s="12" t="str">
        <f aca="false">IF(C54="","",IF(OR(A54="",B54="",D54&lt;=0,E54&lt;0,F54&lt;0,G54&lt;0,G54&gt;F54,H54&lt;0,DAY(B54)&lt;&gt;1,COUNTIFS(A$7:A$106,A54,B$7:B$106,B54,C$7:C$106,C54)&gt;1),"CHECK","OK"))</f>
        <v/>
      </c>
    </row>
    <row r="55" customFormat="false" ht="30" hidden="false" customHeight="true" outlineLevel="0" collapsed="false">
      <c r="A55" s="6"/>
      <c r="B55" s="7"/>
      <c r="C55" s="6"/>
      <c r="D55" s="6"/>
      <c r="E55" s="6"/>
      <c r="F55" s="8" t="str">
        <f aca="false">IF(C55="","",D55-E55)</f>
        <v/>
      </c>
      <c r="G55" s="6"/>
      <c r="H55" s="9"/>
      <c r="I55" s="10" t="str">
        <f aca="false">IF(OR(C55="",F55&lt;=0),"",G55/F55)</f>
        <v/>
      </c>
      <c r="J55" s="11" t="str">
        <f aca="false">IF(OR(C55="",G55&lt;=0),"",H55/G55)</f>
        <v/>
      </c>
      <c r="K55" s="11" t="str">
        <f aca="false">IF(OR(C55="",F55&lt;=0),"",H55/F55)</f>
        <v/>
      </c>
      <c r="L55" s="12" t="str">
        <f aca="false">IF(C55="","",IF(OR(A55="",B55="",D55&lt;=0,E55&lt;0,F55&lt;0,G55&lt;0,G55&gt;F55,H55&lt;0,DAY(B55)&lt;&gt;1,COUNTIFS(A$7:A$106,A55,B$7:B$106,B55,C$7:C$106,C55)&gt;1),"CHECK","OK"))</f>
        <v/>
      </c>
    </row>
    <row r="56" customFormat="false" ht="30" hidden="false" customHeight="true" outlineLevel="0" collapsed="false">
      <c r="A56" s="6"/>
      <c r="B56" s="7"/>
      <c r="C56" s="6"/>
      <c r="D56" s="6"/>
      <c r="E56" s="6"/>
      <c r="F56" s="8" t="str">
        <f aca="false">IF(C56="","",D56-E56)</f>
        <v/>
      </c>
      <c r="G56" s="6"/>
      <c r="H56" s="9"/>
      <c r="I56" s="10" t="str">
        <f aca="false">IF(OR(C56="",F56&lt;=0),"",G56/F56)</f>
        <v/>
      </c>
      <c r="J56" s="11" t="str">
        <f aca="false">IF(OR(C56="",G56&lt;=0),"",H56/G56)</f>
        <v/>
      </c>
      <c r="K56" s="11" t="str">
        <f aca="false">IF(OR(C56="",F56&lt;=0),"",H56/F56)</f>
        <v/>
      </c>
      <c r="L56" s="12" t="str">
        <f aca="false">IF(C56="","",IF(OR(A56="",B56="",D56&lt;=0,E56&lt;0,F56&lt;0,G56&lt;0,G56&gt;F56,H56&lt;0,DAY(B56)&lt;&gt;1,COUNTIFS(A$7:A$106,A56,B$7:B$106,B56,C$7:C$106,C56)&gt;1),"CHECK","OK"))</f>
        <v/>
      </c>
    </row>
    <row r="57" customFormat="false" ht="30" hidden="false" customHeight="true" outlineLevel="0" collapsed="false">
      <c r="A57" s="6"/>
      <c r="B57" s="7"/>
      <c r="C57" s="6"/>
      <c r="D57" s="6"/>
      <c r="E57" s="6"/>
      <c r="F57" s="8" t="str">
        <f aca="false">IF(C57="","",D57-E57)</f>
        <v/>
      </c>
      <c r="G57" s="6"/>
      <c r="H57" s="9"/>
      <c r="I57" s="10" t="str">
        <f aca="false">IF(OR(C57="",F57&lt;=0),"",G57/F57)</f>
        <v/>
      </c>
      <c r="J57" s="11" t="str">
        <f aca="false">IF(OR(C57="",G57&lt;=0),"",H57/G57)</f>
        <v/>
      </c>
      <c r="K57" s="11" t="str">
        <f aca="false">IF(OR(C57="",F57&lt;=0),"",H57/F57)</f>
        <v/>
      </c>
      <c r="L57" s="12" t="str">
        <f aca="false">IF(C57="","",IF(OR(A57="",B57="",D57&lt;=0,E57&lt;0,F57&lt;0,G57&lt;0,G57&gt;F57,H57&lt;0,DAY(B57)&lt;&gt;1,COUNTIFS(A$7:A$106,A57,B$7:B$106,B57,C$7:C$106,C57)&gt;1),"CHECK","OK"))</f>
        <v/>
      </c>
    </row>
    <row r="58" customFormat="false" ht="30" hidden="false" customHeight="true" outlineLevel="0" collapsed="false">
      <c r="A58" s="6"/>
      <c r="B58" s="7"/>
      <c r="C58" s="6"/>
      <c r="D58" s="6"/>
      <c r="E58" s="6"/>
      <c r="F58" s="8" t="str">
        <f aca="false">IF(C58="","",D58-E58)</f>
        <v/>
      </c>
      <c r="G58" s="6"/>
      <c r="H58" s="9"/>
      <c r="I58" s="10" t="str">
        <f aca="false">IF(OR(C58="",F58&lt;=0),"",G58/F58)</f>
        <v/>
      </c>
      <c r="J58" s="11" t="str">
        <f aca="false">IF(OR(C58="",G58&lt;=0),"",H58/G58)</f>
        <v/>
      </c>
      <c r="K58" s="11" t="str">
        <f aca="false">IF(OR(C58="",F58&lt;=0),"",H58/F58)</f>
        <v/>
      </c>
      <c r="L58" s="12" t="str">
        <f aca="false">IF(C58="","",IF(OR(A58="",B58="",D58&lt;=0,E58&lt;0,F58&lt;0,G58&lt;0,G58&gt;F58,H58&lt;0,DAY(B58)&lt;&gt;1,COUNTIFS(A$7:A$106,A58,B$7:B$106,B58,C$7:C$106,C58)&gt;1),"CHECK","OK"))</f>
        <v/>
      </c>
    </row>
    <row r="59" customFormat="false" ht="30" hidden="false" customHeight="true" outlineLevel="0" collapsed="false">
      <c r="A59" s="6"/>
      <c r="B59" s="7"/>
      <c r="C59" s="6"/>
      <c r="D59" s="6"/>
      <c r="E59" s="6"/>
      <c r="F59" s="8" t="str">
        <f aca="false">IF(C59="","",D59-E59)</f>
        <v/>
      </c>
      <c r="G59" s="6"/>
      <c r="H59" s="9"/>
      <c r="I59" s="10" t="str">
        <f aca="false">IF(OR(C59="",F59&lt;=0),"",G59/F59)</f>
        <v/>
      </c>
      <c r="J59" s="11" t="str">
        <f aca="false">IF(OR(C59="",G59&lt;=0),"",H59/G59)</f>
        <v/>
      </c>
      <c r="K59" s="11" t="str">
        <f aca="false">IF(OR(C59="",F59&lt;=0),"",H59/F59)</f>
        <v/>
      </c>
      <c r="L59" s="12" t="str">
        <f aca="false">IF(C59="","",IF(OR(A59="",B59="",D59&lt;=0,E59&lt;0,F59&lt;0,G59&lt;0,G59&gt;F59,H59&lt;0,DAY(B59)&lt;&gt;1,COUNTIFS(A$7:A$106,A59,B$7:B$106,B59,C$7:C$106,C59)&gt;1),"CHECK","OK"))</f>
        <v/>
      </c>
    </row>
    <row r="60" customFormat="false" ht="30" hidden="false" customHeight="true" outlineLevel="0" collapsed="false">
      <c r="A60" s="6"/>
      <c r="B60" s="7"/>
      <c r="C60" s="6"/>
      <c r="D60" s="6"/>
      <c r="E60" s="6"/>
      <c r="F60" s="8" t="str">
        <f aca="false">IF(C60="","",D60-E60)</f>
        <v/>
      </c>
      <c r="G60" s="6"/>
      <c r="H60" s="9"/>
      <c r="I60" s="10" t="str">
        <f aca="false">IF(OR(C60="",F60&lt;=0),"",G60/F60)</f>
        <v/>
      </c>
      <c r="J60" s="11" t="str">
        <f aca="false">IF(OR(C60="",G60&lt;=0),"",H60/G60)</f>
        <v/>
      </c>
      <c r="K60" s="11" t="str">
        <f aca="false">IF(OR(C60="",F60&lt;=0),"",H60/F60)</f>
        <v/>
      </c>
      <c r="L60" s="12" t="str">
        <f aca="false">IF(C60="","",IF(OR(A60="",B60="",D60&lt;=0,E60&lt;0,F60&lt;0,G60&lt;0,G60&gt;F60,H60&lt;0,DAY(B60)&lt;&gt;1,COUNTIFS(A$7:A$106,A60,B$7:B$106,B60,C$7:C$106,C60)&gt;1),"CHECK","OK"))</f>
        <v/>
      </c>
    </row>
    <row r="61" customFormat="false" ht="30" hidden="false" customHeight="true" outlineLevel="0" collapsed="false">
      <c r="A61" s="6"/>
      <c r="B61" s="7"/>
      <c r="C61" s="6"/>
      <c r="D61" s="6"/>
      <c r="E61" s="6"/>
      <c r="F61" s="8" t="str">
        <f aca="false">IF(C61="","",D61-E61)</f>
        <v/>
      </c>
      <c r="G61" s="6"/>
      <c r="H61" s="9"/>
      <c r="I61" s="10" t="str">
        <f aca="false">IF(OR(C61="",F61&lt;=0),"",G61/F61)</f>
        <v/>
      </c>
      <c r="J61" s="11" t="str">
        <f aca="false">IF(OR(C61="",G61&lt;=0),"",H61/G61)</f>
        <v/>
      </c>
      <c r="K61" s="11" t="str">
        <f aca="false">IF(OR(C61="",F61&lt;=0),"",H61/F61)</f>
        <v/>
      </c>
      <c r="L61" s="12" t="str">
        <f aca="false">IF(C61="","",IF(OR(A61="",B61="",D61&lt;=0,E61&lt;0,F61&lt;0,G61&lt;0,G61&gt;F61,H61&lt;0,DAY(B61)&lt;&gt;1,COUNTIFS(A$7:A$106,A61,B$7:B$106,B61,C$7:C$106,C61)&gt;1),"CHECK","OK"))</f>
        <v/>
      </c>
    </row>
    <row r="62" customFormat="false" ht="30" hidden="false" customHeight="true" outlineLevel="0" collapsed="false">
      <c r="A62" s="6"/>
      <c r="B62" s="7"/>
      <c r="C62" s="6"/>
      <c r="D62" s="6"/>
      <c r="E62" s="6"/>
      <c r="F62" s="8" t="str">
        <f aca="false">IF(C62="","",D62-E62)</f>
        <v/>
      </c>
      <c r="G62" s="6"/>
      <c r="H62" s="9"/>
      <c r="I62" s="10" t="str">
        <f aca="false">IF(OR(C62="",F62&lt;=0),"",G62/F62)</f>
        <v/>
      </c>
      <c r="J62" s="11" t="str">
        <f aca="false">IF(OR(C62="",G62&lt;=0),"",H62/G62)</f>
        <v/>
      </c>
      <c r="K62" s="11" t="str">
        <f aca="false">IF(OR(C62="",F62&lt;=0),"",H62/F62)</f>
        <v/>
      </c>
      <c r="L62" s="12" t="str">
        <f aca="false">IF(C62="","",IF(OR(A62="",B62="",D62&lt;=0,E62&lt;0,F62&lt;0,G62&lt;0,G62&gt;F62,H62&lt;0,DAY(B62)&lt;&gt;1,COUNTIFS(A$7:A$106,A62,B$7:B$106,B62,C$7:C$106,C62)&gt;1),"CHECK","OK"))</f>
        <v/>
      </c>
    </row>
    <row r="63" customFormat="false" ht="30" hidden="false" customHeight="true" outlineLevel="0" collapsed="false">
      <c r="A63" s="6"/>
      <c r="B63" s="7"/>
      <c r="C63" s="6"/>
      <c r="D63" s="6"/>
      <c r="E63" s="6"/>
      <c r="F63" s="8" t="str">
        <f aca="false">IF(C63="","",D63-E63)</f>
        <v/>
      </c>
      <c r="G63" s="6"/>
      <c r="H63" s="9"/>
      <c r="I63" s="10" t="str">
        <f aca="false">IF(OR(C63="",F63&lt;=0),"",G63/F63)</f>
        <v/>
      </c>
      <c r="J63" s="11" t="str">
        <f aca="false">IF(OR(C63="",G63&lt;=0),"",H63/G63)</f>
        <v/>
      </c>
      <c r="K63" s="11" t="str">
        <f aca="false">IF(OR(C63="",F63&lt;=0),"",H63/F63)</f>
        <v/>
      </c>
      <c r="L63" s="12" t="str">
        <f aca="false">IF(C63="","",IF(OR(A63="",B63="",D63&lt;=0,E63&lt;0,F63&lt;0,G63&lt;0,G63&gt;F63,H63&lt;0,DAY(B63)&lt;&gt;1,COUNTIFS(A$7:A$106,A63,B$7:B$106,B63,C$7:C$106,C63)&gt;1),"CHECK","OK"))</f>
        <v/>
      </c>
    </row>
    <row r="64" customFormat="false" ht="30" hidden="false" customHeight="true" outlineLevel="0" collapsed="false">
      <c r="A64" s="6"/>
      <c r="B64" s="7"/>
      <c r="C64" s="6"/>
      <c r="D64" s="6"/>
      <c r="E64" s="6"/>
      <c r="F64" s="8" t="str">
        <f aca="false">IF(C64="","",D64-E64)</f>
        <v/>
      </c>
      <c r="G64" s="6"/>
      <c r="H64" s="9"/>
      <c r="I64" s="10" t="str">
        <f aca="false">IF(OR(C64="",F64&lt;=0),"",G64/F64)</f>
        <v/>
      </c>
      <c r="J64" s="11" t="str">
        <f aca="false">IF(OR(C64="",G64&lt;=0),"",H64/G64)</f>
        <v/>
      </c>
      <c r="K64" s="11" t="str">
        <f aca="false">IF(OR(C64="",F64&lt;=0),"",H64/F64)</f>
        <v/>
      </c>
      <c r="L64" s="12" t="str">
        <f aca="false">IF(C64="","",IF(OR(A64="",B64="",D64&lt;=0,E64&lt;0,F64&lt;0,G64&lt;0,G64&gt;F64,H64&lt;0,DAY(B64)&lt;&gt;1,COUNTIFS(A$7:A$106,A64,B$7:B$106,B64,C$7:C$106,C64)&gt;1),"CHECK","OK"))</f>
        <v/>
      </c>
    </row>
    <row r="65" customFormat="false" ht="30" hidden="false" customHeight="true" outlineLevel="0" collapsed="false">
      <c r="A65" s="6"/>
      <c r="B65" s="7"/>
      <c r="C65" s="6"/>
      <c r="D65" s="6"/>
      <c r="E65" s="6"/>
      <c r="F65" s="8" t="str">
        <f aca="false">IF(C65="","",D65-E65)</f>
        <v/>
      </c>
      <c r="G65" s="6"/>
      <c r="H65" s="9"/>
      <c r="I65" s="10" t="str">
        <f aca="false">IF(OR(C65="",F65&lt;=0),"",G65/F65)</f>
        <v/>
      </c>
      <c r="J65" s="11" t="str">
        <f aca="false">IF(OR(C65="",G65&lt;=0),"",H65/G65)</f>
        <v/>
      </c>
      <c r="K65" s="11" t="str">
        <f aca="false">IF(OR(C65="",F65&lt;=0),"",H65/F65)</f>
        <v/>
      </c>
      <c r="L65" s="12" t="str">
        <f aca="false">IF(C65="","",IF(OR(A65="",B65="",D65&lt;=0,E65&lt;0,F65&lt;0,G65&lt;0,G65&gt;F65,H65&lt;0,DAY(B65)&lt;&gt;1,COUNTIFS(A$7:A$106,A65,B$7:B$106,B65,C$7:C$106,C65)&gt;1),"CHECK","OK"))</f>
        <v/>
      </c>
    </row>
    <row r="66" customFormat="false" ht="30" hidden="false" customHeight="true" outlineLevel="0" collapsed="false">
      <c r="A66" s="6"/>
      <c r="B66" s="7"/>
      <c r="C66" s="6"/>
      <c r="D66" s="6"/>
      <c r="E66" s="6"/>
      <c r="F66" s="8" t="str">
        <f aca="false">IF(C66="","",D66-E66)</f>
        <v/>
      </c>
      <c r="G66" s="6"/>
      <c r="H66" s="9"/>
      <c r="I66" s="10" t="str">
        <f aca="false">IF(OR(C66="",F66&lt;=0),"",G66/F66)</f>
        <v/>
      </c>
      <c r="J66" s="11" t="str">
        <f aca="false">IF(OR(C66="",G66&lt;=0),"",H66/G66)</f>
        <v/>
      </c>
      <c r="K66" s="11" t="str">
        <f aca="false">IF(OR(C66="",F66&lt;=0),"",H66/F66)</f>
        <v/>
      </c>
      <c r="L66" s="12" t="str">
        <f aca="false">IF(C66="","",IF(OR(A66="",B66="",D66&lt;=0,E66&lt;0,F66&lt;0,G66&lt;0,G66&gt;F66,H66&lt;0,DAY(B66)&lt;&gt;1,COUNTIFS(A$7:A$106,A66,B$7:B$106,B66,C$7:C$106,C66)&gt;1),"CHECK","OK"))</f>
        <v/>
      </c>
    </row>
    <row r="67" customFormat="false" ht="30" hidden="false" customHeight="true" outlineLevel="0" collapsed="false">
      <c r="A67" s="6"/>
      <c r="B67" s="7"/>
      <c r="C67" s="6"/>
      <c r="D67" s="6"/>
      <c r="E67" s="6"/>
      <c r="F67" s="8" t="str">
        <f aca="false">IF(C67="","",D67-E67)</f>
        <v/>
      </c>
      <c r="G67" s="6"/>
      <c r="H67" s="9"/>
      <c r="I67" s="10" t="str">
        <f aca="false">IF(OR(C67="",F67&lt;=0),"",G67/F67)</f>
        <v/>
      </c>
      <c r="J67" s="11" t="str">
        <f aca="false">IF(OR(C67="",G67&lt;=0),"",H67/G67)</f>
        <v/>
      </c>
      <c r="K67" s="11" t="str">
        <f aca="false">IF(OR(C67="",F67&lt;=0),"",H67/F67)</f>
        <v/>
      </c>
      <c r="L67" s="12" t="str">
        <f aca="false">IF(C67="","",IF(OR(A67="",B67="",D67&lt;=0,E67&lt;0,F67&lt;0,G67&lt;0,G67&gt;F67,H67&lt;0,DAY(B67)&lt;&gt;1,COUNTIFS(A$7:A$106,A67,B$7:B$106,B67,C$7:C$106,C67)&gt;1),"CHECK","OK"))</f>
        <v/>
      </c>
    </row>
    <row r="68" customFormat="false" ht="30" hidden="false" customHeight="true" outlineLevel="0" collapsed="false">
      <c r="A68" s="6"/>
      <c r="B68" s="7"/>
      <c r="C68" s="6"/>
      <c r="D68" s="6"/>
      <c r="E68" s="6"/>
      <c r="F68" s="8" t="str">
        <f aca="false">IF(C68="","",D68-E68)</f>
        <v/>
      </c>
      <c r="G68" s="6"/>
      <c r="H68" s="9"/>
      <c r="I68" s="10" t="str">
        <f aca="false">IF(OR(C68="",F68&lt;=0),"",G68/F68)</f>
        <v/>
      </c>
      <c r="J68" s="11" t="str">
        <f aca="false">IF(OR(C68="",G68&lt;=0),"",H68/G68)</f>
        <v/>
      </c>
      <c r="K68" s="11" t="str">
        <f aca="false">IF(OR(C68="",F68&lt;=0),"",H68/F68)</f>
        <v/>
      </c>
      <c r="L68" s="12" t="str">
        <f aca="false">IF(C68="","",IF(OR(A68="",B68="",D68&lt;=0,E68&lt;0,F68&lt;0,G68&lt;0,G68&gt;F68,H68&lt;0,DAY(B68)&lt;&gt;1,COUNTIFS(A$7:A$106,A68,B$7:B$106,B68,C$7:C$106,C68)&gt;1),"CHECK","OK"))</f>
        <v/>
      </c>
    </row>
    <row r="69" customFormat="false" ht="30" hidden="false" customHeight="true" outlineLevel="0" collapsed="false">
      <c r="A69" s="6"/>
      <c r="B69" s="7"/>
      <c r="C69" s="6"/>
      <c r="D69" s="6"/>
      <c r="E69" s="6"/>
      <c r="F69" s="8" t="str">
        <f aca="false">IF(C69="","",D69-E69)</f>
        <v/>
      </c>
      <c r="G69" s="6"/>
      <c r="H69" s="9"/>
      <c r="I69" s="10" t="str">
        <f aca="false">IF(OR(C69="",F69&lt;=0),"",G69/F69)</f>
        <v/>
      </c>
      <c r="J69" s="11" t="str">
        <f aca="false">IF(OR(C69="",G69&lt;=0),"",H69/G69)</f>
        <v/>
      </c>
      <c r="K69" s="11" t="str">
        <f aca="false">IF(OR(C69="",F69&lt;=0),"",H69/F69)</f>
        <v/>
      </c>
      <c r="L69" s="12" t="str">
        <f aca="false">IF(C69="","",IF(OR(A69="",B69="",D69&lt;=0,E69&lt;0,F69&lt;0,G69&lt;0,G69&gt;F69,H69&lt;0,DAY(B69)&lt;&gt;1,COUNTIFS(A$7:A$106,A69,B$7:B$106,B69,C$7:C$106,C69)&gt;1),"CHECK","OK"))</f>
        <v/>
      </c>
    </row>
    <row r="70" customFormat="false" ht="30" hidden="false" customHeight="true" outlineLevel="0" collapsed="false">
      <c r="A70" s="6"/>
      <c r="B70" s="7"/>
      <c r="C70" s="6"/>
      <c r="D70" s="6"/>
      <c r="E70" s="6"/>
      <c r="F70" s="8" t="str">
        <f aca="false">IF(C70="","",D70-E70)</f>
        <v/>
      </c>
      <c r="G70" s="6"/>
      <c r="H70" s="9"/>
      <c r="I70" s="10" t="str">
        <f aca="false">IF(OR(C70="",F70&lt;=0),"",G70/F70)</f>
        <v/>
      </c>
      <c r="J70" s="11" t="str">
        <f aca="false">IF(OR(C70="",G70&lt;=0),"",H70/G70)</f>
        <v/>
      </c>
      <c r="K70" s="11" t="str">
        <f aca="false">IF(OR(C70="",F70&lt;=0),"",H70/F70)</f>
        <v/>
      </c>
      <c r="L70" s="12" t="str">
        <f aca="false">IF(C70="","",IF(OR(A70="",B70="",D70&lt;=0,E70&lt;0,F70&lt;0,G70&lt;0,G70&gt;F70,H70&lt;0,DAY(B70)&lt;&gt;1,COUNTIFS(A$7:A$106,A70,B$7:B$106,B70,C$7:C$106,C70)&gt;1),"CHECK","OK"))</f>
        <v/>
      </c>
    </row>
    <row r="71" customFormat="false" ht="30" hidden="false" customHeight="true" outlineLevel="0" collapsed="false">
      <c r="A71" s="6"/>
      <c r="B71" s="7"/>
      <c r="C71" s="6"/>
      <c r="D71" s="6"/>
      <c r="E71" s="6"/>
      <c r="F71" s="8" t="str">
        <f aca="false">IF(C71="","",D71-E71)</f>
        <v/>
      </c>
      <c r="G71" s="6"/>
      <c r="H71" s="9"/>
      <c r="I71" s="10" t="str">
        <f aca="false">IF(OR(C71="",F71&lt;=0),"",G71/F71)</f>
        <v/>
      </c>
      <c r="J71" s="11" t="str">
        <f aca="false">IF(OR(C71="",G71&lt;=0),"",H71/G71)</f>
        <v/>
      </c>
      <c r="K71" s="11" t="str">
        <f aca="false">IF(OR(C71="",F71&lt;=0),"",H71/F71)</f>
        <v/>
      </c>
      <c r="L71" s="12" t="str">
        <f aca="false">IF(C71="","",IF(OR(A71="",B71="",D71&lt;=0,E71&lt;0,F71&lt;0,G71&lt;0,G71&gt;F71,H71&lt;0,DAY(B71)&lt;&gt;1,COUNTIFS(A$7:A$106,A71,B$7:B$106,B71,C$7:C$106,C71)&gt;1),"CHECK","OK"))</f>
        <v/>
      </c>
    </row>
    <row r="72" customFormat="false" ht="30" hidden="false" customHeight="true" outlineLevel="0" collapsed="false">
      <c r="A72" s="6"/>
      <c r="B72" s="7"/>
      <c r="C72" s="6"/>
      <c r="D72" s="6"/>
      <c r="E72" s="6"/>
      <c r="F72" s="8" t="str">
        <f aca="false">IF(C72="","",D72-E72)</f>
        <v/>
      </c>
      <c r="G72" s="6"/>
      <c r="H72" s="9"/>
      <c r="I72" s="10" t="str">
        <f aca="false">IF(OR(C72="",F72&lt;=0),"",G72/F72)</f>
        <v/>
      </c>
      <c r="J72" s="11" t="str">
        <f aca="false">IF(OR(C72="",G72&lt;=0),"",H72/G72)</f>
        <v/>
      </c>
      <c r="K72" s="11" t="str">
        <f aca="false">IF(OR(C72="",F72&lt;=0),"",H72/F72)</f>
        <v/>
      </c>
      <c r="L72" s="12" t="str">
        <f aca="false">IF(C72="","",IF(OR(A72="",B72="",D72&lt;=0,E72&lt;0,F72&lt;0,G72&lt;0,G72&gt;F72,H72&lt;0,DAY(B72)&lt;&gt;1,COUNTIFS(A$7:A$106,A72,B$7:B$106,B72,C$7:C$106,C72)&gt;1),"CHECK","OK"))</f>
        <v/>
      </c>
    </row>
    <row r="73" customFormat="false" ht="30" hidden="false" customHeight="true" outlineLevel="0" collapsed="false">
      <c r="A73" s="6"/>
      <c r="B73" s="7"/>
      <c r="C73" s="6"/>
      <c r="D73" s="6"/>
      <c r="E73" s="6"/>
      <c r="F73" s="8" t="str">
        <f aca="false">IF(C73="","",D73-E73)</f>
        <v/>
      </c>
      <c r="G73" s="6"/>
      <c r="H73" s="9"/>
      <c r="I73" s="10" t="str">
        <f aca="false">IF(OR(C73="",F73&lt;=0),"",G73/F73)</f>
        <v/>
      </c>
      <c r="J73" s="11" t="str">
        <f aca="false">IF(OR(C73="",G73&lt;=0),"",H73/G73)</f>
        <v/>
      </c>
      <c r="K73" s="11" t="str">
        <f aca="false">IF(OR(C73="",F73&lt;=0),"",H73/F73)</f>
        <v/>
      </c>
      <c r="L73" s="12" t="str">
        <f aca="false">IF(C73="","",IF(OR(A73="",B73="",D73&lt;=0,E73&lt;0,F73&lt;0,G73&lt;0,G73&gt;F73,H73&lt;0,DAY(B73)&lt;&gt;1,COUNTIFS(A$7:A$106,A73,B$7:B$106,B73,C$7:C$106,C73)&gt;1),"CHECK","OK"))</f>
        <v/>
      </c>
    </row>
    <row r="74" customFormat="false" ht="30" hidden="false" customHeight="true" outlineLevel="0" collapsed="false">
      <c r="A74" s="6"/>
      <c r="B74" s="7"/>
      <c r="C74" s="6"/>
      <c r="D74" s="6"/>
      <c r="E74" s="6"/>
      <c r="F74" s="8" t="str">
        <f aca="false">IF(C74="","",D74-E74)</f>
        <v/>
      </c>
      <c r="G74" s="6"/>
      <c r="H74" s="9"/>
      <c r="I74" s="10" t="str">
        <f aca="false">IF(OR(C74="",F74&lt;=0),"",G74/F74)</f>
        <v/>
      </c>
      <c r="J74" s="11" t="str">
        <f aca="false">IF(OR(C74="",G74&lt;=0),"",H74/G74)</f>
        <v/>
      </c>
      <c r="K74" s="11" t="str">
        <f aca="false">IF(OR(C74="",F74&lt;=0),"",H74/F74)</f>
        <v/>
      </c>
      <c r="L74" s="12" t="str">
        <f aca="false">IF(C74="","",IF(OR(A74="",B74="",D74&lt;=0,E74&lt;0,F74&lt;0,G74&lt;0,G74&gt;F74,H74&lt;0,DAY(B74)&lt;&gt;1,COUNTIFS(A$7:A$106,A74,B$7:B$106,B74,C$7:C$106,C74)&gt;1),"CHECK","OK"))</f>
        <v/>
      </c>
    </row>
    <row r="75" customFormat="false" ht="30" hidden="false" customHeight="true" outlineLevel="0" collapsed="false">
      <c r="A75" s="6"/>
      <c r="B75" s="7"/>
      <c r="C75" s="6"/>
      <c r="D75" s="6"/>
      <c r="E75" s="6"/>
      <c r="F75" s="8" t="str">
        <f aca="false">IF(C75="","",D75-E75)</f>
        <v/>
      </c>
      <c r="G75" s="6"/>
      <c r="H75" s="9"/>
      <c r="I75" s="10" t="str">
        <f aca="false">IF(OR(C75="",F75&lt;=0),"",G75/F75)</f>
        <v/>
      </c>
      <c r="J75" s="11" t="str">
        <f aca="false">IF(OR(C75="",G75&lt;=0),"",H75/G75)</f>
        <v/>
      </c>
      <c r="K75" s="11" t="str">
        <f aca="false">IF(OR(C75="",F75&lt;=0),"",H75/F75)</f>
        <v/>
      </c>
      <c r="L75" s="12" t="str">
        <f aca="false">IF(C75="","",IF(OR(A75="",B75="",D75&lt;=0,E75&lt;0,F75&lt;0,G75&lt;0,G75&gt;F75,H75&lt;0,DAY(B75)&lt;&gt;1,COUNTIFS(A$7:A$106,A75,B$7:B$106,B75,C$7:C$106,C75)&gt;1),"CHECK","OK"))</f>
        <v/>
      </c>
    </row>
    <row r="76" customFormat="false" ht="30" hidden="false" customHeight="true" outlineLevel="0" collapsed="false">
      <c r="A76" s="6"/>
      <c r="B76" s="7"/>
      <c r="C76" s="6"/>
      <c r="D76" s="6"/>
      <c r="E76" s="6"/>
      <c r="F76" s="8" t="str">
        <f aca="false">IF(C76="","",D76-E76)</f>
        <v/>
      </c>
      <c r="G76" s="6"/>
      <c r="H76" s="9"/>
      <c r="I76" s="10" t="str">
        <f aca="false">IF(OR(C76="",F76&lt;=0),"",G76/F76)</f>
        <v/>
      </c>
      <c r="J76" s="11" t="str">
        <f aca="false">IF(OR(C76="",G76&lt;=0),"",H76/G76)</f>
        <v/>
      </c>
      <c r="K76" s="11" t="str">
        <f aca="false">IF(OR(C76="",F76&lt;=0),"",H76/F76)</f>
        <v/>
      </c>
      <c r="L76" s="12" t="str">
        <f aca="false">IF(C76="","",IF(OR(A76="",B76="",D76&lt;=0,E76&lt;0,F76&lt;0,G76&lt;0,G76&gt;F76,H76&lt;0,DAY(B76)&lt;&gt;1,COUNTIFS(A$7:A$106,A76,B$7:B$106,B76,C$7:C$106,C76)&gt;1),"CHECK","OK"))</f>
        <v/>
      </c>
    </row>
    <row r="77" customFormat="false" ht="30" hidden="false" customHeight="true" outlineLevel="0" collapsed="false">
      <c r="A77" s="6"/>
      <c r="B77" s="7"/>
      <c r="C77" s="6"/>
      <c r="D77" s="6"/>
      <c r="E77" s="6"/>
      <c r="F77" s="8" t="str">
        <f aca="false">IF(C77="","",D77-E77)</f>
        <v/>
      </c>
      <c r="G77" s="6"/>
      <c r="H77" s="9"/>
      <c r="I77" s="10" t="str">
        <f aca="false">IF(OR(C77="",F77&lt;=0),"",G77/F77)</f>
        <v/>
      </c>
      <c r="J77" s="11" t="str">
        <f aca="false">IF(OR(C77="",G77&lt;=0),"",H77/G77)</f>
        <v/>
      </c>
      <c r="K77" s="11" t="str">
        <f aca="false">IF(OR(C77="",F77&lt;=0),"",H77/F77)</f>
        <v/>
      </c>
      <c r="L77" s="12" t="str">
        <f aca="false">IF(C77="","",IF(OR(A77="",B77="",D77&lt;=0,E77&lt;0,F77&lt;0,G77&lt;0,G77&gt;F77,H77&lt;0,DAY(B77)&lt;&gt;1,COUNTIFS(A$7:A$106,A77,B$7:B$106,B77,C$7:C$106,C77)&gt;1),"CHECK","OK"))</f>
        <v/>
      </c>
    </row>
    <row r="78" customFormat="false" ht="30" hidden="false" customHeight="true" outlineLevel="0" collapsed="false">
      <c r="A78" s="6"/>
      <c r="B78" s="7"/>
      <c r="C78" s="6"/>
      <c r="D78" s="6"/>
      <c r="E78" s="6"/>
      <c r="F78" s="8" t="str">
        <f aca="false">IF(C78="","",D78-E78)</f>
        <v/>
      </c>
      <c r="G78" s="6"/>
      <c r="H78" s="9"/>
      <c r="I78" s="10" t="str">
        <f aca="false">IF(OR(C78="",F78&lt;=0),"",G78/F78)</f>
        <v/>
      </c>
      <c r="J78" s="11" t="str">
        <f aca="false">IF(OR(C78="",G78&lt;=0),"",H78/G78)</f>
        <v/>
      </c>
      <c r="K78" s="11" t="str">
        <f aca="false">IF(OR(C78="",F78&lt;=0),"",H78/F78)</f>
        <v/>
      </c>
      <c r="L78" s="12" t="str">
        <f aca="false">IF(C78="","",IF(OR(A78="",B78="",D78&lt;=0,E78&lt;0,F78&lt;0,G78&lt;0,G78&gt;F78,H78&lt;0,DAY(B78)&lt;&gt;1,COUNTIFS(A$7:A$106,A78,B$7:B$106,B78,C$7:C$106,C78)&gt;1),"CHECK","OK"))</f>
        <v/>
      </c>
    </row>
    <row r="79" customFormat="false" ht="30" hidden="false" customHeight="true" outlineLevel="0" collapsed="false">
      <c r="A79" s="6"/>
      <c r="B79" s="7"/>
      <c r="C79" s="6"/>
      <c r="D79" s="6"/>
      <c r="E79" s="6"/>
      <c r="F79" s="8" t="str">
        <f aca="false">IF(C79="","",D79-E79)</f>
        <v/>
      </c>
      <c r="G79" s="6"/>
      <c r="H79" s="9"/>
      <c r="I79" s="10" t="str">
        <f aca="false">IF(OR(C79="",F79&lt;=0),"",G79/F79)</f>
        <v/>
      </c>
      <c r="J79" s="11" t="str">
        <f aca="false">IF(OR(C79="",G79&lt;=0),"",H79/G79)</f>
        <v/>
      </c>
      <c r="K79" s="11" t="str">
        <f aca="false">IF(OR(C79="",F79&lt;=0),"",H79/F79)</f>
        <v/>
      </c>
      <c r="L79" s="12" t="str">
        <f aca="false">IF(C79="","",IF(OR(A79="",B79="",D79&lt;=0,E79&lt;0,F79&lt;0,G79&lt;0,G79&gt;F79,H79&lt;0,DAY(B79)&lt;&gt;1,COUNTIFS(A$7:A$106,A79,B$7:B$106,B79,C$7:C$106,C79)&gt;1),"CHECK","OK"))</f>
        <v/>
      </c>
    </row>
    <row r="80" customFormat="false" ht="30" hidden="false" customHeight="true" outlineLevel="0" collapsed="false">
      <c r="A80" s="6"/>
      <c r="B80" s="7"/>
      <c r="C80" s="6"/>
      <c r="D80" s="6"/>
      <c r="E80" s="6"/>
      <c r="F80" s="8" t="str">
        <f aca="false">IF(C80="","",D80-E80)</f>
        <v/>
      </c>
      <c r="G80" s="6"/>
      <c r="H80" s="9"/>
      <c r="I80" s="10" t="str">
        <f aca="false">IF(OR(C80="",F80&lt;=0),"",G80/F80)</f>
        <v/>
      </c>
      <c r="J80" s="11" t="str">
        <f aca="false">IF(OR(C80="",G80&lt;=0),"",H80/G80)</f>
        <v/>
      </c>
      <c r="K80" s="11" t="str">
        <f aca="false">IF(OR(C80="",F80&lt;=0),"",H80/F80)</f>
        <v/>
      </c>
      <c r="L80" s="12" t="str">
        <f aca="false">IF(C80="","",IF(OR(A80="",B80="",D80&lt;=0,E80&lt;0,F80&lt;0,G80&lt;0,G80&gt;F80,H80&lt;0,DAY(B80)&lt;&gt;1,COUNTIFS(A$7:A$106,A80,B$7:B$106,B80,C$7:C$106,C80)&gt;1),"CHECK","OK"))</f>
        <v/>
      </c>
    </row>
    <row r="81" customFormat="false" ht="30" hidden="false" customHeight="true" outlineLevel="0" collapsed="false">
      <c r="A81" s="6"/>
      <c r="B81" s="7"/>
      <c r="C81" s="6"/>
      <c r="D81" s="6"/>
      <c r="E81" s="6"/>
      <c r="F81" s="8" t="str">
        <f aca="false">IF(C81="","",D81-E81)</f>
        <v/>
      </c>
      <c r="G81" s="6"/>
      <c r="H81" s="9"/>
      <c r="I81" s="10" t="str">
        <f aca="false">IF(OR(C81="",F81&lt;=0),"",G81/F81)</f>
        <v/>
      </c>
      <c r="J81" s="11" t="str">
        <f aca="false">IF(OR(C81="",G81&lt;=0),"",H81/G81)</f>
        <v/>
      </c>
      <c r="K81" s="11" t="str">
        <f aca="false">IF(OR(C81="",F81&lt;=0),"",H81/F81)</f>
        <v/>
      </c>
      <c r="L81" s="12" t="str">
        <f aca="false">IF(C81="","",IF(OR(A81="",B81="",D81&lt;=0,E81&lt;0,F81&lt;0,G81&lt;0,G81&gt;F81,H81&lt;0,DAY(B81)&lt;&gt;1,COUNTIFS(A$7:A$106,A81,B$7:B$106,B81,C$7:C$106,C81)&gt;1),"CHECK","OK"))</f>
        <v/>
      </c>
    </row>
    <row r="82" customFormat="false" ht="30" hidden="false" customHeight="true" outlineLevel="0" collapsed="false">
      <c r="A82" s="6"/>
      <c r="B82" s="7"/>
      <c r="C82" s="6"/>
      <c r="D82" s="6"/>
      <c r="E82" s="6"/>
      <c r="F82" s="8" t="str">
        <f aca="false">IF(C82="","",D82-E82)</f>
        <v/>
      </c>
      <c r="G82" s="6"/>
      <c r="H82" s="9"/>
      <c r="I82" s="10" t="str">
        <f aca="false">IF(OR(C82="",F82&lt;=0),"",G82/F82)</f>
        <v/>
      </c>
      <c r="J82" s="11" t="str">
        <f aca="false">IF(OR(C82="",G82&lt;=0),"",H82/G82)</f>
        <v/>
      </c>
      <c r="K82" s="11" t="str">
        <f aca="false">IF(OR(C82="",F82&lt;=0),"",H82/F82)</f>
        <v/>
      </c>
      <c r="L82" s="12" t="str">
        <f aca="false">IF(C82="","",IF(OR(A82="",B82="",D82&lt;=0,E82&lt;0,F82&lt;0,G82&lt;0,G82&gt;F82,H82&lt;0,DAY(B82)&lt;&gt;1,COUNTIFS(A$7:A$106,A82,B$7:B$106,B82,C$7:C$106,C82)&gt;1),"CHECK","OK"))</f>
        <v/>
      </c>
    </row>
    <row r="83" customFormat="false" ht="30" hidden="false" customHeight="true" outlineLevel="0" collapsed="false">
      <c r="A83" s="6"/>
      <c r="B83" s="7"/>
      <c r="C83" s="6"/>
      <c r="D83" s="6"/>
      <c r="E83" s="6"/>
      <c r="F83" s="8" t="str">
        <f aca="false">IF(C83="","",D83-E83)</f>
        <v/>
      </c>
      <c r="G83" s="6"/>
      <c r="H83" s="9"/>
      <c r="I83" s="10" t="str">
        <f aca="false">IF(OR(C83="",F83&lt;=0),"",G83/F83)</f>
        <v/>
      </c>
      <c r="J83" s="11" t="str">
        <f aca="false">IF(OR(C83="",G83&lt;=0),"",H83/G83)</f>
        <v/>
      </c>
      <c r="K83" s="11" t="str">
        <f aca="false">IF(OR(C83="",F83&lt;=0),"",H83/F83)</f>
        <v/>
      </c>
      <c r="L83" s="12" t="str">
        <f aca="false">IF(C83="","",IF(OR(A83="",B83="",D83&lt;=0,E83&lt;0,F83&lt;0,G83&lt;0,G83&gt;F83,H83&lt;0,DAY(B83)&lt;&gt;1,COUNTIFS(A$7:A$106,A83,B$7:B$106,B83,C$7:C$106,C83)&gt;1),"CHECK","OK"))</f>
        <v/>
      </c>
    </row>
    <row r="84" customFormat="false" ht="30" hidden="false" customHeight="true" outlineLevel="0" collapsed="false">
      <c r="A84" s="6"/>
      <c r="B84" s="7"/>
      <c r="C84" s="6"/>
      <c r="D84" s="6"/>
      <c r="E84" s="6"/>
      <c r="F84" s="8" t="str">
        <f aca="false">IF(C84="","",D84-E84)</f>
        <v/>
      </c>
      <c r="G84" s="6"/>
      <c r="H84" s="9"/>
      <c r="I84" s="10" t="str">
        <f aca="false">IF(OR(C84="",F84&lt;=0),"",G84/F84)</f>
        <v/>
      </c>
      <c r="J84" s="11" t="str">
        <f aca="false">IF(OR(C84="",G84&lt;=0),"",H84/G84)</f>
        <v/>
      </c>
      <c r="K84" s="11" t="str">
        <f aca="false">IF(OR(C84="",F84&lt;=0),"",H84/F84)</f>
        <v/>
      </c>
      <c r="L84" s="12" t="str">
        <f aca="false">IF(C84="","",IF(OR(A84="",B84="",D84&lt;=0,E84&lt;0,F84&lt;0,G84&lt;0,G84&gt;F84,H84&lt;0,DAY(B84)&lt;&gt;1,COUNTIFS(A$7:A$106,A84,B$7:B$106,B84,C$7:C$106,C84)&gt;1),"CHECK","OK"))</f>
        <v/>
      </c>
    </row>
    <row r="85" customFormat="false" ht="30" hidden="false" customHeight="true" outlineLevel="0" collapsed="false">
      <c r="A85" s="6"/>
      <c r="B85" s="7"/>
      <c r="C85" s="6"/>
      <c r="D85" s="6"/>
      <c r="E85" s="6"/>
      <c r="F85" s="8" t="str">
        <f aca="false">IF(C85="","",D85-E85)</f>
        <v/>
      </c>
      <c r="G85" s="6"/>
      <c r="H85" s="9"/>
      <c r="I85" s="10" t="str">
        <f aca="false">IF(OR(C85="",F85&lt;=0),"",G85/F85)</f>
        <v/>
      </c>
      <c r="J85" s="11" t="str">
        <f aca="false">IF(OR(C85="",G85&lt;=0),"",H85/G85)</f>
        <v/>
      </c>
      <c r="K85" s="11" t="str">
        <f aca="false">IF(OR(C85="",F85&lt;=0),"",H85/F85)</f>
        <v/>
      </c>
      <c r="L85" s="12" t="str">
        <f aca="false">IF(C85="","",IF(OR(A85="",B85="",D85&lt;=0,E85&lt;0,F85&lt;0,G85&lt;0,G85&gt;F85,H85&lt;0,DAY(B85)&lt;&gt;1,COUNTIFS(A$7:A$106,A85,B$7:B$106,B85,C$7:C$106,C85)&gt;1),"CHECK","OK"))</f>
        <v/>
      </c>
    </row>
    <row r="86" customFormat="false" ht="30" hidden="false" customHeight="true" outlineLevel="0" collapsed="false">
      <c r="A86" s="6"/>
      <c r="B86" s="7"/>
      <c r="C86" s="6"/>
      <c r="D86" s="6"/>
      <c r="E86" s="6"/>
      <c r="F86" s="8" t="str">
        <f aca="false">IF(C86="","",D86-E86)</f>
        <v/>
      </c>
      <c r="G86" s="6"/>
      <c r="H86" s="9"/>
      <c r="I86" s="10" t="str">
        <f aca="false">IF(OR(C86="",F86&lt;=0),"",G86/F86)</f>
        <v/>
      </c>
      <c r="J86" s="11" t="str">
        <f aca="false">IF(OR(C86="",G86&lt;=0),"",H86/G86)</f>
        <v/>
      </c>
      <c r="K86" s="11" t="str">
        <f aca="false">IF(OR(C86="",F86&lt;=0),"",H86/F86)</f>
        <v/>
      </c>
      <c r="L86" s="12" t="str">
        <f aca="false">IF(C86="","",IF(OR(A86="",B86="",D86&lt;=0,E86&lt;0,F86&lt;0,G86&lt;0,G86&gt;F86,H86&lt;0,DAY(B86)&lt;&gt;1,COUNTIFS(A$7:A$106,A86,B$7:B$106,B86,C$7:C$106,C86)&gt;1),"CHECK","OK"))</f>
        <v/>
      </c>
    </row>
    <row r="87" customFormat="false" ht="30" hidden="false" customHeight="true" outlineLevel="0" collapsed="false">
      <c r="A87" s="6"/>
      <c r="B87" s="7"/>
      <c r="C87" s="6"/>
      <c r="D87" s="6"/>
      <c r="E87" s="6"/>
      <c r="F87" s="8" t="str">
        <f aca="false">IF(C87="","",D87-E87)</f>
        <v/>
      </c>
      <c r="G87" s="6"/>
      <c r="H87" s="9"/>
      <c r="I87" s="10" t="str">
        <f aca="false">IF(OR(C87="",F87&lt;=0),"",G87/F87)</f>
        <v/>
      </c>
      <c r="J87" s="11" t="str">
        <f aca="false">IF(OR(C87="",G87&lt;=0),"",H87/G87)</f>
        <v/>
      </c>
      <c r="K87" s="11" t="str">
        <f aca="false">IF(OR(C87="",F87&lt;=0),"",H87/F87)</f>
        <v/>
      </c>
      <c r="L87" s="12" t="str">
        <f aca="false">IF(C87="","",IF(OR(A87="",B87="",D87&lt;=0,E87&lt;0,F87&lt;0,G87&lt;0,G87&gt;F87,H87&lt;0,DAY(B87)&lt;&gt;1,COUNTIFS(A$7:A$106,A87,B$7:B$106,B87,C$7:C$106,C87)&gt;1),"CHECK","OK"))</f>
        <v/>
      </c>
    </row>
    <row r="88" customFormat="false" ht="30" hidden="false" customHeight="true" outlineLevel="0" collapsed="false">
      <c r="A88" s="6"/>
      <c r="B88" s="7"/>
      <c r="C88" s="6"/>
      <c r="D88" s="6"/>
      <c r="E88" s="6"/>
      <c r="F88" s="8" t="str">
        <f aca="false">IF(C88="","",D88-E88)</f>
        <v/>
      </c>
      <c r="G88" s="6"/>
      <c r="H88" s="9"/>
      <c r="I88" s="10" t="str">
        <f aca="false">IF(OR(C88="",F88&lt;=0),"",G88/F88)</f>
        <v/>
      </c>
      <c r="J88" s="11" t="str">
        <f aca="false">IF(OR(C88="",G88&lt;=0),"",H88/G88)</f>
        <v/>
      </c>
      <c r="K88" s="11" t="str">
        <f aca="false">IF(OR(C88="",F88&lt;=0),"",H88/F88)</f>
        <v/>
      </c>
      <c r="L88" s="12" t="str">
        <f aca="false">IF(C88="","",IF(OR(A88="",B88="",D88&lt;=0,E88&lt;0,F88&lt;0,G88&lt;0,G88&gt;F88,H88&lt;0,DAY(B88)&lt;&gt;1,COUNTIFS(A$7:A$106,A88,B$7:B$106,B88,C$7:C$106,C88)&gt;1),"CHECK","OK"))</f>
        <v/>
      </c>
    </row>
    <row r="89" customFormat="false" ht="30" hidden="false" customHeight="true" outlineLevel="0" collapsed="false">
      <c r="A89" s="6"/>
      <c r="B89" s="7"/>
      <c r="C89" s="6"/>
      <c r="D89" s="6"/>
      <c r="E89" s="6"/>
      <c r="F89" s="8" t="str">
        <f aca="false">IF(C89="","",D89-E89)</f>
        <v/>
      </c>
      <c r="G89" s="6"/>
      <c r="H89" s="9"/>
      <c r="I89" s="10" t="str">
        <f aca="false">IF(OR(C89="",F89&lt;=0),"",G89/F89)</f>
        <v/>
      </c>
      <c r="J89" s="11" t="str">
        <f aca="false">IF(OR(C89="",G89&lt;=0),"",H89/G89)</f>
        <v/>
      </c>
      <c r="K89" s="11" t="str">
        <f aca="false">IF(OR(C89="",F89&lt;=0),"",H89/F89)</f>
        <v/>
      </c>
      <c r="L89" s="12" t="str">
        <f aca="false">IF(C89="","",IF(OR(A89="",B89="",D89&lt;=0,E89&lt;0,F89&lt;0,G89&lt;0,G89&gt;F89,H89&lt;0,DAY(B89)&lt;&gt;1,COUNTIFS(A$7:A$106,A89,B$7:B$106,B89,C$7:C$106,C89)&gt;1),"CHECK","OK"))</f>
        <v/>
      </c>
    </row>
    <row r="90" customFormat="false" ht="30" hidden="false" customHeight="true" outlineLevel="0" collapsed="false">
      <c r="A90" s="6"/>
      <c r="B90" s="7"/>
      <c r="C90" s="6"/>
      <c r="D90" s="6"/>
      <c r="E90" s="6"/>
      <c r="F90" s="8" t="str">
        <f aca="false">IF(C90="","",D90-E90)</f>
        <v/>
      </c>
      <c r="G90" s="6"/>
      <c r="H90" s="9"/>
      <c r="I90" s="10" t="str">
        <f aca="false">IF(OR(C90="",F90&lt;=0),"",G90/F90)</f>
        <v/>
      </c>
      <c r="J90" s="11" t="str">
        <f aca="false">IF(OR(C90="",G90&lt;=0),"",H90/G90)</f>
        <v/>
      </c>
      <c r="K90" s="11" t="str">
        <f aca="false">IF(OR(C90="",F90&lt;=0),"",H90/F90)</f>
        <v/>
      </c>
      <c r="L90" s="12" t="str">
        <f aca="false">IF(C90="","",IF(OR(A90="",B90="",D90&lt;=0,E90&lt;0,F90&lt;0,G90&lt;0,G90&gt;F90,H90&lt;0,DAY(B90)&lt;&gt;1,COUNTIFS(A$7:A$106,A90,B$7:B$106,B90,C$7:C$106,C90)&gt;1),"CHECK","OK"))</f>
        <v/>
      </c>
    </row>
    <row r="91" customFormat="false" ht="30" hidden="false" customHeight="true" outlineLevel="0" collapsed="false">
      <c r="A91" s="6"/>
      <c r="B91" s="7"/>
      <c r="C91" s="6"/>
      <c r="D91" s="6"/>
      <c r="E91" s="6"/>
      <c r="F91" s="8" t="str">
        <f aca="false">IF(C91="","",D91-E91)</f>
        <v/>
      </c>
      <c r="G91" s="6"/>
      <c r="H91" s="9"/>
      <c r="I91" s="10" t="str">
        <f aca="false">IF(OR(C91="",F91&lt;=0),"",G91/F91)</f>
        <v/>
      </c>
      <c r="J91" s="11" t="str">
        <f aca="false">IF(OR(C91="",G91&lt;=0),"",H91/G91)</f>
        <v/>
      </c>
      <c r="K91" s="11" t="str">
        <f aca="false">IF(OR(C91="",F91&lt;=0),"",H91/F91)</f>
        <v/>
      </c>
      <c r="L91" s="12" t="str">
        <f aca="false">IF(C91="","",IF(OR(A91="",B91="",D91&lt;=0,E91&lt;0,F91&lt;0,G91&lt;0,G91&gt;F91,H91&lt;0,DAY(B91)&lt;&gt;1,COUNTIFS(A$7:A$106,A91,B$7:B$106,B91,C$7:C$106,C91)&gt;1),"CHECK","OK"))</f>
        <v/>
      </c>
    </row>
    <row r="92" customFormat="false" ht="30" hidden="false" customHeight="true" outlineLevel="0" collapsed="false">
      <c r="A92" s="6"/>
      <c r="B92" s="7"/>
      <c r="C92" s="6"/>
      <c r="D92" s="6"/>
      <c r="E92" s="6"/>
      <c r="F92" s="8" t="str">
        <f aca="false">IF(C92="","",D92-E92)</f>
        <v/>
      </c>
      <c r="G92" s="6"/>
      <c r="H92" s="9"/>
      <c r="I92" s="10" t="str">
        <f aca="false">IF(OR(C92="",F92&lt;=0),"",G92/F92)</f>
        <v/>
      </c>
      <c r="J92" s="11" t="str">
        <f aca="false">IF(OR(C92="",G92&lt;=0),"",H92/G92)</f>
        <v/>
      </c>
      <c r="K92" s="11" t="str">
        <f aca="false">IF(OR(C92="",F92&lt;=0),"",H92/F92)</f>
        <v/>
      </c>
      <c r="L92" s="12" t="str">
        <f aca="false">IF(C92="","",IF(OR(A92="",B92="",D92&lt;=0,E92&lt;0,F92&lt;0,G92&lt;0,G92&gt;F92,H92&lt;0,DAY(B92)&lt;&gt;1,COUNTIFS(A$7:A$106,A92,B$7:B$106,B92,C$7:C$106,C92)&gt;1),"CHECK","OK"))</f>
        <v/>
      </c>
    </row>
    <row r="93" customFormat="false" ht="30" hidden="false" customHeight="true" outlineLevel="0" collapsed="false">
      <c r="A93" s="6"/>
      <c r="B93" s="7"/>
      <c r="C93" s="6"/>
      <c r="D93" s="6"/>
      <c r="E93" s="6"/>
      <c r="F93" s="8" t="str">
        <f aca="false">IF(C93="","",D93-E93)</f>
        <v/>
      </c>
      <c r="G93" s="6"/>
      <c r="H93" s="9"/>
      <c r="I93" s="10" t="str">
        <f aca="false">IF(OR(C93="",F93&lt;=0),"",G93/F93)</f>
        <v/>
      </c>
      <c r="J93" s="11" t="str">
        <f aca="false">IF(OR(C93="",G93&lt;=0),"",H93/G93)</f>
        <v/>
      </c>
      <c r="K93" s="11" t="str">
        <f aca="false">IF(OR(C93="",F93&lt;=0),"",H93/F93)</f>
        <v/>
      </c>
      <c r="L93" s="12" t="str">
        <f aca="false">IF(C93="","",IF(OR(A93="",B93="",D93&lt;=0,E93&lt;0,F93&lt;0,G93&lt;0,G93&gt;F93,H93&lt;0,DAY(B93)&lt;&gt;1,COUNTIFS(A$7:A$106,A93,B$7:B$106,B93,C$7:C$106,C93)&gt;1),"CHECK","OK"))</f>
        <v/>
      </c>
    </row>
    <row r="94" customFormat="false" ht="30" hidden="false" customHeight="true" outlineLevel="0" collapsed="false">
      <c r="A94" s="6"/>
      <c r="B94" s="7"/>
      <c r="C94" s="6"/>
      <c r="D94" s="6"/>
      <c r="E94" s="6"/>
      <c r="F94" s="8" t="str">
        <f aca="false">IF(C94="","",D94-E94)</f>
        <v/>
      </c>
      <c r="G94" s="6"/>
      <c r="H94" s="9"/>
      <c r="I94" s="10" t="str">
        <f aca="false">IF(OR(C94="",F94&lt;=0),"",G94/F94)</f>
        <v/>
      </c>
      <c r="J94" s="11" t="str">
        <f aca="false">IF(OR(C94="",G94&lt;=0),"",H94/G94)</f>
        <v/>
      </c>
      <c r="K94" s="11" t="str">
        <f aca="false">IF(OR(C94="",F94&lt;=0),"",H94/F94)</f>
        <v/>
      </c>
      <c r="L94" s="12" t="str">
        <f aca="false">IF(C94="","",IF(OR(A94="",B94="",D94&lt;=0,E94&lt;0,F94&lt;0,G94&lt;0,G94&gt;F94,H94&lt;0,DAY(B94)&lt;&gt;1,COUNTIFS(A$7:A$106,A94,B$7:B$106,B94,C$7:C$106,C94)&gt;1),"CHECK","OK"))</f>
        <v/>
      </c>
    </row>
    <row r="95" customFormat="false" ht="30" hidden="false" customHeight="true" outlineLevel="0" collapsed="false">
      <c r="A95" s="6"/>
      <c r="B95" s="7"/>
      <c r="C95" s="6"/>
      <c r="D95" s="6"/>
      <c r="E95" s="6"/>
      <c r="F95" s="8" t="str">
        <f aca="false">IF(C95="","",D95-E95)</f>
        <v/>
      </c>
      <c r="G95" s="6"/>
      <c r="H95" s="9"/>
      <c r="I95" s="10" t="str">
        <f aca="false">IF(OR(C95="",F95&lt;=0),"",G95/F95)</f>
        <v/>
      </c>
      <c r="J95" s="11" t="str">
        <f aca="false">IF(OR(C95="",G95&lt;=0),"",H95/G95)</f>
        <v/>
      </c>
      <c r="K95" s="11" t="str">
        <f aca="false">IF(OR(C95="",F95&lt;=0),"",H95/F95)</f>
        <v/>
      </c>
      <c r="L95" s="12" t="str">
        <f aca="false">IF(C95="","",IF(OR(A95="",B95="",D95&lt;=0,E95&lt;0,F95&lt;0,G95&lt;0,G95&gt;F95,H95&lt;0,DAY(B95)&lt;&gt;1,COUNTIFS(A$7:A$106,A95,B$7:B$106,B95,C$7:C$106,C95)&gt;1),"CHECK","OK"))</f>
        <v/>
      </c>
    </row>
    <row r="96" customFormat="false" ht="30" hidden="false" customHeight="true" outlineLevel="0" collapsed="false">
      <c r="A96" s="6"/>
      <c r="B96" s="7"/>
      <c r="C96" s="6"/>
      <c r="D96" s="6"/>
      <c r="E96" s="6"/>
      <c r="F96" s="8" t="str">
        <f aca="false">IF(C96="","",D96-E96)</f>
        <v/>
      </c>
      <c r="G96" s="6"/>
      <c r="H96" s="9"/>
      <c r="I96" s="10" t="str">
        <f aca="false">IF(OR(C96="",F96&lt;=0),"",G96/F96)</f>
        <v/>
      </c>
      <c r="J96" s="11" t="str">
        <f aca="false">IF(OR(C96="",G96&lt;=0),"",H96/G96)</f>
        <v/>
      </c>
      <c r="K96" s="11" t="str">
        <f aca="false">IF(OR(C96="",F96&lt;=0),"",H96/F96)</f>
        <v/>
      </c>
      <c r="L96" s="12" t="str">
        <f aca="false">IF(C96="","",IF(OR(A96="",B96="",D96&lt;=0,E96&lt;0,F96&lt;0,G96&lt;0,G96&gt;F96,H96&lt;0,DAY(B96)&lt;&gt;1,COUNTIFS(A$7:A$106,A96,B$7:B$106,B96,C$7:C$106,C96)&gt;1),"CHECK","OK"))</f>
        <v/>
      </c>
    </row>
    <row r="97" customFormat="false" ht="30" hidden="false" customHeight="true" outlineLevel="0" collapsed="false">
      <c r="A97" s="6"/>
      <c r="B97" s="7"/>
      <c r="C97" s="6"/>
      <c r="D97" s="6"/>
      <c r="E97" s="6"/>
      <c r="F97" s="8" t="str">
        <f aca="false">IF(C97="","",D97-E97)</f>
        <v/>
      </c>
      <c r="G97" s="6"/>
      <c r="H97" s="9"/>
      <c r="I97" s="10" t="str">
        <f aca="false">IF(OR(C97="",F97&lt;=0),"",G97/F97)</f>
        <v/>
      </c>
      <c r="J97" s="11" t="str">
        <f aca="false">IF(OR(C97="",G97&lt;=0),"",H97/G97)</f>
        <v/>
      </c>
      <c r="K97" s="11" t="str">
        <f aca="false">IF(OR(C97="",F97&lt;=0),"",H97/F97)</f>
        <v/>
      </c>
      <c r="L97" s="12" t="str">
        <f aca="false">IF(C97="","",IF(OR(A97="",B97="",D97&lt;=0,E97&lt;0,F97&lt;0,G97&lt;0,G97&gt;F97,H97&lt;0,DAY(B97)&lt;&gt;1,COUNTIFS(A$7:A$106,A97,B$7:B$106,B97,C$7:C$106,C97)&gt;1),"CHECK","OK"))</f>
        <v/>
      </c>
    </row>
    <row r="98" customFormat="false" ht="30" hidden="false" customHeight="true" outlineLevel="0" collapsed="false">
      <c r="A98" s="6"/>
      <c r="B98" s="7"/>
      <c r="C98" s="6"/>
      <c r="D98" s="6"/>
      <c r="E98" s="6"/>
      <c r="F98" s="8" t="str">
        <f aca="false">IF(C98="","",D98-E98)</f>
        <v/>
      </c>
      <c r="G98" s="6"/>
      <c r="H98" s="9"/>
      <c r="I98" s="10" t="str">
        <f aca="false">IF(OR(C98="",F98&lt;=0),"",G98/F98)</f>
        <v/>
      </c>
      <c r="J98" s="11" t="str">
        <f aca="false">IF(OR(C98="",G98&lt;=0),"",H98/G98)</f>
        <v/>
      </c>
      <c r="K98" s="11" t="str">
        <f aca="false">IF(OR(C98="",F98&lt;=0),"",H98/F98)</f>
        <v/>
      </c>
      <c r="L98" s="12" t="str">
        <f aca="false">IF(C98="","",IF(OR(A98="",B98="",D98&lt;=0,E98&lt;0,F98&lt;0,G98&lt;0,G98&gt;F98,H98&lt;0,DAY(B98)&lt;&gt;1,COUNTIFS(A$7:A$106,A98,B$7:B$106,B98,C$7:C$106,C98)&gt;1),"CHECK","OK"))</f>
        <v/>
      </c>
    </row>
    <row r="99" customFormat="false" ht="30" hidden="false" customHeight="true" outlineLevel="0" collapsed="false">
      <c r="A99" s="6"/>
      <c r="B99" s="7"/>
      <c r="C99" s="6"/>
      <c r="D99" s="6"/>
      <c r="E99" s="6"/>
      <c r="F99" s="8" t="str">
        <f aca="false">IF(C99="","",D99-E99)</f>
        <v/>
      </c>
      <c r="G99" s="6"/>
      <c r="H99" s="9"/>
      <c r="I99" s="10" t="str">
        <f aca="false">IF(OR(C99="",F99&lt;=0),"",G99/F99)</f>
        <v/>
      </c>
      <c r="J99" s="11" t="str">
        <f aca="false">IF(OR(C99="",G99&lt;=0),"",H99/G99)</f>
        <v/>
      </c>
      <c r="K99" s="11" t="str">
        <f aca="false">IF(OR(C99="",F99&lt;=0),"",H99/F99)</f>
        <v/>
      </c>
      <c r="L99" s="12" t="str">
        <f aca="false">IF(C99="","",IF(OR(A99="",B99="",D99&lt;=0,E99&lt;0,F99&lt;0,G99&lt;0,G99&gt;F99,H99&lt;0,DAY(B99)&lt;&gt;1,COUNTIFS(A$7:A$106,A99,B$7:B$106,B99,C$7:C$106,C99)&gt;1),"CHECK","OK"))</f>
        <v/>
      </c>
    </row>
    <row r="100" customFormat="false" ht="30" hidden="false" customHeight="true" outlineLevel="0" collapsed="false">
      <c r="A100" s="6"/>
      <c r="B100" s="7"/>
      <c r="C100" s="6"/>
      <c r="D100" s="6"/>
      <c r="E100" s="6"/>
      <c r="F100" s="8" t="str">
        <f aca="false">IF(C100="","",D100-E100)</f>
        <v/>
      </c>
      <c r="G100" s="6"/>
      <c r="H100" s="9"/>
      <c r="I100" s="10" t="str">
        <f aca="false">IF(OR(C100="",F100&lt;=0),"",G100/F100)</f>
        <v/>
      </c>
      <c r="J100" s="11" t="str">
        <f aca="false">IF(OR(C100="",G100&lt;=0),"",H100/G100)</f>
        <v/>
      </c>
      <c r="K100" s="11" t="str">
        <f aca="false">IF(OR(C100="",F100&lt;=0),"",H100/F100)</f>
        <v/>
      </c>
      <c r="L100" s="12" t="str">
        <f aca="false">IF(C100="","",IF(OR(A100="",B100="",D100&lt;=0,E100&lt;0,F100&lt;0,G100&lt;0,G100&gt;F100,H100&lt;0,DAY(B100)&lt;&gt;1,COUNTIFS(A$7:A$106,A100,B$7:B$106,B100,C$7:C$106,C100)&gt;1),"CHECK","OK"))</f>
        <v/>
      </c>
    </row>
    <row r="101" customFormat="false" ht="30" hidden="false" customHeight="true" outlineLevel="0" collapsed="false">
      <c r="A101" s="6"/>
      <c r="B101" s="7"/>
      <c r="C101" s="6"/>
      <c r="D101" s="6"/>
      <c r="E101" s="6"/>
      <c r="F101" s="8" t="str">
        <f aca="false">IF(C101="","",D101-E101)</f>
        <v/>
      </c>
      <c r="G101" s="6"/>
      <c r="H101" s="9"/>
      <c r="I101" s="10" t="str">
        <f aca="false">IF(OR(C101="",F101&lt;=0),"",G101/F101)</f>
        <v/>
      </c>
      <c r="J101" s="11" t="str">
        <f aca="false">IF(OR(C101="",G101&lt;=0),"",H101/G101)</f>
        <v/>
      </c>
      <c r="K101" s="11" t="str">
        <f aca="false">IF(OR(C101="",F101&lt;=0),"",H101/F101)</f>
        <v/>
      </c>
      <c r="L101" s="12" t="str">
        <f aca="false">IF(C101="","",IF(OR(A101="",B101="",D101&lt;=0,E101&lt;0,F101&lt;0,G101&lt;0,G101&gt;F101,H101&lt;0,DAY(B101)&lt;&gt;1,COUNTIFS(A$7:A$106,A101,B$7:B$106,B101,C$7:C$106,C101)&gt;1),"CHECK","OK"))</f>
        <v/>
      </c>
    </row>
    <row r="102" customFormat="false" ht="30" hidden="false" customHeight="true" outlineLevel="0" collapsed="false">
      <c r="A102" s="6"/>
      <c r="B102" s="7"/>
      <c r="C102" s="6"/>
      <c r="D102" s="6"/>
      <c r="E102" s="6"/>
      <c r="F102" s="8" t="str">
        <f aca="false">IF(C102="","",D102-E102)</f>
        <v/>
      </c>
      <c r="G102" s="6"/>
      <c r="H102" s="9"/>
      <c r="I102" s="10" t="str">
        <f aca="false">IF(OR(C102="",F102&lt;=0),"",G102/F102)</f>
        <v/>
      </c>
      <c r="J102" s="11" t="str">
        <f aca="false">IF(OR(C102="",G102&lt;=0),"",H102/G102)</f>
        <v/>
      </c>
      <c r="K102" s="11" t="str">
        <f aca="false">IF(OR(C102="",F102&lt;=0),"",H102/F102)</f>
        <v/>
      </c>
      <c r="L102" s="12" t="str">
        <f aca="false">IF(C102="","",IF(OR(A102="",B102="",D102&lt;=0,E102&lt;0,F102&lt;0,G102&lt;0,G102&gt;F102,H102&lt;0,DAY(B102)&lt;&gt;1,COUNTIFS(A$7:A$106,A102,B$7:B$106,B102,C$7:C$106,C102)&gt;1),"CHECK","OK"))</f>
        <v/>
      </c>
    </row>
    <row r="103" customFormat="false" ht="30" hidden="false" customHeight="true" outlineLevel="0" collapsed="false">
      <c r="A103" s="6"/>
      <c r="B103" s="7"/>
      <c r="C103" s="6"/>
      <c r="D103" s="6"/>
      <c r="E103" s="6"/>
      <c r="F103" s="8" t="str">
        <f aca="false">IF(C103="","",D103-E103)</f>
        <v/>
      </c>
      <c r="G103" s="6"/>
      <c r="H103" s="9"/>
      <c r="I103" s="10" t="str">
        <f aca="false">IF(OR(C103="",F103&lt;=0),"",G103/F103)</f>
        <v/>
      </c>
      <c r="J103" s="11" t="str">
        <f aca="false">IF(OR(C103="",G103&lt;=0),"",H103/G103)</f>
        <v/>
      </c>
      <c r="K103" s="11" t="str">
        <f aca="false">IF(OR(C103="",F103&lt;=0),"",H103/F103)</f>
        <v/>
      </c>
      <c r="L103" s="12" t="str">
        <f aca="false">IF(C103="","",IF(OR(A103="",B103="",D103&lt;=0,E103&lt;0,F103&lt;0,G103&lt;0,G103&gt;F103,H103&lt;0,DAY(B103)&lt;&gt;1,COUNTIFS(A$7:A$106,A103,B$7:B$106,B103,C$7:C$106,C103)&gt;1),"CHECK","OK"))</f>
        <v/>
      </c>
    </row>
    <row r="104" customFormat="false" ht="30" hidden="false" customHeight="true" outlineLevel="0" collapsed="false">
      <c r="A104" s="6"/>
      <c r="B104" s="7"/>
      <c r="C104" s="6"/>
      <c r="D104" s="6"/>
      <c r="E104" s="6"/>
      <c r="F104" s="8" t="str">
        <f aca="false">IF(C104="","",D104-E104)</f>
        <v/>
      </c>
      <c r="G104" s="6"/>
      <c r="H104" s="9"/>
      <c r="I104" s="10" t="str">
        <f aca="false">IF(OR(C104="",F104&lt;=0),"",G104/F104)</f>
        <v/>
      </c>
      <c r="J104" s="11" t="str">
        <f aca="false">IF(OR(C104="",G104&lt;=0),"",H104/G104)</f>
        <v/>
      </c>
      <c r="K104" s="11" t="str">
        <f aca="false">IF(OR(C104="",F104&lt;=0),"",H104/F104)</f>
        <v/>
      </c>
      <c r="L104" s="12" t="str">
        <f aca="false">IF(C104="","",IF(OR(A104="",B104="",D104&lt;=0,E104&lt;0,F104&lt;0,G104&lt;0,G104&gt;F104,H104&lt;0,DAY(B104)&lt;&gt;1,COUNTIFS(A$7:A$106,A104,B$7:B$106,B104,C$7:C$106,C104)&gt;1),"CHECK","OK"))</f>
        <v/>
      </c>
    </row>
    <row r="105" customFormat="false" ht="30" hidden="false" customHeight="true" outlineLevel="0" collapsed="false">
      <c r="A105" s="6"/>
      <c r="B105" s="7"/>
      <c r="C105" s="6"/>
      <c r="D105" s="6"/>
      <c r="E105" s="6"/>
      <c r="F105" s="8" t="str">
        <f aca="false">IF(C105="","",D105-E105)</f>
        <v/>
      </c>
      <c r="G105" s="6"/>
      <c r="H105" s="9"/>
      <c r="I105" s="10" t="str">
        <f aca="false">IF(OR(C105="",F105&lt;=0),"",G105/F105)</f>
        <v/>
      </c>
      <c r="J105" s="11" t="str">
        <f aca="false">IF(OR(C105="",G105&lt;=0),"",H105/G105)</f>
        <v/>
      </c>
      <c r="K105" s="11" t="str">
        <f aca="false">IF(OR(C105="",F105&lt;=0),"",H105/F105)</f>
        <v/>
      </c>
      <c r="L105" s="12" t="str">
        <f aca="false">IF(C105="","",IF(OR(A105="",B105="",D105&lt;=0,E105&lt;0,F105&lt;0,G105&lt;0,G105&gt;F105,H105&lt;0,DAY(B105)&lt;&gt;1,COUNTIFS(A$7:A$106,A105,B$7:B$106,B105,C$7:C$106,C105)&gt;1),"CHECK","OK"))</f>
        <v/>
      </c>
    </row>
    <row r="106" customFormat="false" ht="30" hidden="false" customHeight="true" outlineLevel="0" collapsed="false">
      <c r="A106" s="6"/>
      <c r="B106" s="7"/>
      <c r="C106" s="6"/>
      <c r="D106" s="6"/>
      <c r="E106" s="6"/>
      <c r="F106" s="8" t="str">
        <f aca="false">IF(C106="","",D106-E106)</f>
        <v/>
      </c>
      <c r="G106" s="6"/>
      <c r="H106" s="9"/>
      <c r="I106" s="10" t="str">
        <f aca="false">IF(OR(C106="",F106&lt;=0),"",G106/F106)</f>
        <v/>
      </c>
      <c r="J106" s="11" t="str">
        <f aca="false">IF(OR(C106="",G106&lt;=0),"",H106/G106)</f>
        <v/>
      </c>
      <c r="K106" s="11" t="str">
        <f aca="false">IF(OR(C106="",F106&lt;=0),"",H106/F106)</f>
        <v/>
      </c>
      <c r="L106" s="12" t="str">
        <f aca="false">IF(C106="","",IF(OR(A106="",B106="",D106&lt;=0,E106&lt;0,F106&lt;0,G106&lt;0,G106&gt;F106,H106&lt;0,DAY(B106)&lt;&gt;1,COUNTIFS(A$7:A$106,A106,B$7:B$106,B106,C$7:C$106,C106)&gt;1),"CHECK","OK"))</f>
        <v/>
      </c>
    </row>
  </sheetData>
  <autoFilter ref="A6:L106"/>
  <mergeCells count="3">
    <mergeCell ref="A1:L1"/>
    <mergeCell ref="A2:L2"/>
    <mergeCell ref="A3:L3"/>
  </mergeCells>
  <dataValidations count="4">
    <dataValidation allowBlank="false" error="Use the dropdown options." errorStyle="stop" errorTitle="Choose a listed value" operator="between" showDropDown="false" showErrorMessage="true" showInputMessage="false" sqref="A7:A106" type="list">
      <formula1>"LIVE,SAMPLE"</formula1>
      <formula2>0</formula2>
    </dataValidation>
    <dataValidation allowBlank="true" error="Enter a number within the allowed range." errorStyle="stop" operator="between" showDropDown="false" showErrorMessage="true" showInputMessage="false" sqref="D7:E106" type="whole">
      <formula1>0</formula1>
      <formula2>100000000</formula2>
    </dataValidation>
    <dataValidation allowBlank="true" error="Enter a number within the allowed range." errorStyle="stop" operator="between" showDropDown="false" showErrorMessage="true" showInputMessage="false" sqref="G7:G106" type="whole">
      <formula1>0</formula1>
      <formula2>100000000</formula2>
    </dataValidation>
    <dataValidation allowBlank="true" error="Enter a number within the allowed range." errorStyle="stop" operator="between" showDropDown="false" showErrorMessage="true" showInputMessage="false" sqref="H7:H106" type="decimal">
      <formula1>0</formula1>
      <formula2>100000000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G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9.99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9" hidden="false" customHeight="true" outlineLevel="0" collapsed="false">
      <c r="A2" s="2" t="s">
        <v>33</v>
      </c>
      <c r="B2" s="2"/>
      <c r="C2" s="2"/>
      <c r="D2" s="2"/>
      <c r="E2" s="2"/>
      <c r="F2" s="2"/>
      <c r="G2" s="2"/>
    </row>
    <row r="3" customFormat="false" ht="33" hidden="false" customHeight="true" outlineLevel="0" collapsed="false">
      <c r="A3" s="3" t="s">
        <v>34</v>
      </c>
      <c r="B3" s="3"/>
      <c r="C3" s="3"/>
      <c r="D3" s="3"/>
      <c r="E3" s="3"/>
      <c r="F3" s="3"/>
      <c r="G3" s="3"/>
    </row>
    <row r="5" customFormat="false" ht="30" hidden="false" customHeight="true" outlineLevel="0" collapsed="false">
      <c r="A5" s="13" t="s">
        <v>35</v>
      </c>
      <c r="B5" s="6" t="n">
        <v>2026</v>
      </c>
    </row>
    <row r="6" customFormat="false" ht="30" hidden="false" customHeight="true" outlineLevel="0" collapsed="false">
      <c r="A6" s="13" t="s">
        <v>36</v>
      </c>
      <c r="B6" s="6" t="s">
        <v>37</v>
      </c>
    </row>
    <row r="7" customFormat="false" ht="30" hidden="false" customHeight="true" outlineLevel="0" collapsed="false">
      <c r="A7" s="13" t="s">
        <v>19</v>
      </c>
      <c r="B7" s="6" t="s">
        <v>38</v>
      </c>
    </row>
    <row r="9" customFormat="false" ht="31.5" hidden="false" customHeight="true" outlineLevel="0" collapsed="false">
      <c r="A9" s="5" t="s">
        <v>39</v>
      </c>
      <c r="B9" s="5" t="s">
        <v>24</v>
      </c>
      <c r="C9" s="5" t="s">
        <v>40</v>
      </c>
      <c r="D9" s="5" t="s">
        <v>26</v>
      </c>
      <c r="E9" s="5" t="s">
        <v>27</v>
      </c>
      <c r="F9" s="5" t="s">
        <v>28</v>
      </c>
      <c r="G9" s="5" t="s">
        <v>29</v>
      </c>
    </row>
    <row r="10" customFormat="false" ht="30" hidden="false" customHeight="true" outlineLevel="0" collapsed="false">
      <c r="A10" s="14" t="n">
        <f aca="false">DATE($B$5,1,1)</f>
        <v>46023</v>
      </c>
      <c r="B10" s="8" t="n">
        <f aca="false">SUMIFS('Monthly data'!F$7:F$106,'Monthly data'!$A$7:$A$106,$B$7,'Monthly data'!$B$7:$B$106,A10,'Monthly data'!$C$7:$C$106,IF($B$6="ALL","*",$B$6))</f>
        <v>0</v>
      </c>
      <c r="C10" s="8" t="n">
        <f aca="false">SUMIFS('Monthly data'!G$7:G$106,'Monthly data'!$A$7:$A$106,$B$7,'Monthly data'!$B$7:$B$106,A10,'Monthly data'!$C$7:$C$106,IF($B$6="ALL","*",$B$6))</f>
        <v>0</v>
      </c>
      <c r="D10" s="11" t="n">
        <f aca="false">SUMIFS('Monthly data'!H$7:H$106,'Monthly data'!$A$7:$A$106,$B$7,'Monthly data'!$B$7:$B$106,A10,'Monthly data'!$C$7:$C$106,IF($B$6="ALL","*",$B$6))</f>
        <v>0</v>
      </c>
      <c r="E10" s="10" t="str">
        <f aca="false">IF(B10=0,"",C10/B10)</f>
        <v/>
      </c>
      <c r="F10" s="11" t="str">
        <f aca="false">IF(C10=0,"",D10/C10)</f>
        <v/>
      </c>
      <c r="G10" s="11" t="str">
        <f aca="false">IF(B10=0,"",D10/B10)</f>
        <v/>
      </c>
    </row>
    <row r="11" customFormat="false" ht="30" hidden="false" customHeight="true" outlineLevel="0" collapsed="false">
      <c r="A11" s="14" t="n">
        <f aca="false">DATE($B$5,2,1)</f>
        <v>46054</v>
      </c>
      <c r="B11" s="8" t="n">
        <f aca="false">SUMIFS('Monthly data'!F$7:F$106,'Monthly data'!$A$7:$A$106,$B$7,'Monthly data'!$B$7:$B$106,A11,'Monthly data'!$C$7:$C$106,IF($B$6="ALL","*",$B$6))</f>
        <v>0</v>
      </c>
      <c r="C11" s="8" t="n">
        <f aca="false">SUMIFS('Monthly data'!G$7:G$106,'Monthly data'!$A$7:$A$106,$B$7,'Monthly data'!$B$7:$B$106,A11,'Monthly data'!$C$7:$C$106,IF($B$6="ALL","*",$B$6))</f>
        <v>0</v>
      </c>
      <c r="D11" s="11" t="n">
        <f aca="false">SUMIFS('Monthly data'!H$7:H$106,'Monthly data'!$A$7:$A$106,$B$7,'Monthly data'!$B$7:$B$106,A11,'Monthly data'!$C$7:$C$106,IF($B$6="ALL","*",$B$6))</f>
        <v>0</v>
      </c>
      <c r="E11" s="10" t="str">
        <f aca="false">IF(B11=0,"",C11/B11)</f>
        <v/>
      </c>
      <c r="F11" s="11" t="str">
        <f aca="false">IF(C11=0,"",D11/C11)</f>
        <v/>
      </c>
      <c r="G11" s="11" t="str">
        <f aca="false">IF(B11=0,"",D11/B11)</f>
        <v/>
      </c>
    </row>
    <row r="12" customFormat="false" ht="30" hidden="false" customHeight="true" outlineLevel="0" collapsed="false">
      <c r="A12" s="14" t="n">
        <f aca="false">DATE($B$5,3,1)</f>
        <v>46082</v>
      </c>
      <c r="B12" s="8" t="n">
        <f aca="false">SUMIFS('Monthly data'!F$7:F$106,'Monthly data'!$A$7:$A$106,$B$7,'Monthly data'!$B$7:$B$106,A12,'Monthly data'!$C$7:$C$106,IF($B$6="ALL","*",$B$6))</f>
        <v>0</v>
      </c>
      <c r="C12" s="8" t="n">
        <f aca="false">SUMIFS('Monthly data'!G$7:G$106,'Monthly data'!$A$7:$A$106,$B$7,'Monthly data'!$B$7:$B$106,A12,'Monthly data'!$C$7:$C$106,IF($B$6="ALL","*",$B$6))</f>
        <v>0</v>
      </c>
      <c r="D12" s="11" t="n">
        <f aca="false">SUMIFS('Monthly data'!H$7:H$106,'Monthly data'!$A$7:$A$106,$B$7,'Monthly data'!$B$7:$B$106,A12,'Monthly data'!$C$7:$C$106,IF($B$6="ALL","*",$B$6))</f>
        <v>0</v>
      </c>
      <c r="E12" s="10" t="str">
        <f aca="false">IF(B12=0,"",C12/B12)</f>
        <v/>
      </c>
      <c r="F12" s="11" t="str">
        <f aca="false">IF(C12=0,"",D12/C12)</f>
        <v/>
      </c>
      <c r="G12" s="11" t="str">
        <f aca="false">IF(B12=0,"",D12/B12)</f>
        <v/>
      </c>
    </row>
    <row r="13" customFormat="false" ht="30" hidden="false" customHeight="true" outlineLevel="0" collapsed="false">
      <c r="A13" s="14" t="n">
        <f aca="false">DATE($B$5,4,1)</f>
        <v>46113</v>
      </c>
      <c r="B13" s="8" t="n">
        <f aca="false">SUMIFS('Monthly data'!F$7:F$106,'Monthly data'!$A$7:$A$106,$B$7,'Monthly data'!$B$7:$B$106,A13,'Monthly data'!$C$7:$C$106,IF($B$6="ALL","*",$B$6))</f>
        <v>0</v>
      </c>
      <c r="C13" s="8" t="n">
        <f aca="false">SUMIFS('Monthly data'!G$7:G$106,'Monthly data'!$A$7:$A$106,$B$7,'Monthly data'!$B$7:$B$106,A13,'Monthly data'!$C$7:$C$106,IF($B$6="ALL","*",$B$6))</f>
        <v>0</v>
      </c>
      <c r="D13" s="11" t="n">
        <f aca="false">SUMIFS('Monthly data'!H$7:H$106,'Monthly data'!$A$7:$A$106,$B$7,'Monthly data'!$B$7:$B$106,A13,'Monthly data'!$C$7:$C$106,IF($B$6="ALL","*",$B$6))</f>
        <v>0</v>
      </c>
      <c r="E13" s="10" t="str">
        <f aca="false">IF(B13=0,"",C13/B13)</f>
        <v/>
      </c>
      <c r="F13" s="11" t="str">
        <f aca="false">IF(C13=0,"",D13/C13)</f>
        <v/>
      </c>
      <c r="G13" s="11" t="str">
        <f aca="false">IF(B13=0,"",D13/B13)</f>
        <v/>
      </c>
    </row>
    <row r="14" customFormat="false" ht="30" hidden="false" customHeight="true" outlineLevel="0" collapsed="false">
      <c r="A14" s="14" t="n">
        <f aca="false">DATE($B$5,5,1)</f>
        <v>46143</v>
      </c>
      <c r="B14" s="8" t="n">
        <f aca="false">SUMIFS('Monthly data'!F$7:F$106,'Monthly data'!$A$7:$A$106,$B$7,'Monthly data'!$B$7:$B$106,A14,'Monthly data'!$C$7:$C$106,IF($B$6="ALL","*",$B$6))</f>
        <v>0</v>
      </c>
      <c r="C14" s="8" t="n">
        <f aca="false">SUMIFS('Monthly data'!G$7:G$106,'Monthly data'!$A$7:$A$106,$B$7,'Monthly data'!$B$7:$B$106,A14,'Monthly data'!$C$7:$C$106,IF($B$6="ALL","*",$B$6))</f>
        <v>0</v>
      </c>
      <c r="D14" s="11" t="n">
        <f aca="false">SUMIFS('Monthly data'!H$7:H$106,'Monthly data'!$A$7:$A$106,$B$7,'Monthly data'!$B$7:$B$106,A14,'Monthly data'!$C$7:$C$106,IF($B$6="ALL","*",$B$6))</f>
        <v>0</v>
      </c>
      <c r="E14" s="10" t="str">
        <f aca="false">IF(B14=0,"",C14/B14)</f>
        <v/>
      </c>
      <c r="F14" s="11" t="str">
        <f aca="false">IF(C14=0,"",D14/C14)</f>
        <v/>
      </c>
      <c r="G14" s="11" t="str">
        <f aca="false">IF(B14=0,"",D14/B14)</f>
        <v/>
      </c>
    </row>
    <row r="15" customFormat="false" ht="30" hidden="false" customHeight="true" outlineLevel="0" collapsed="false">
      <c r="A15" s="14" t="n">
        <f aca="false">DATE($B$5,6,1)</f>
        <v>46174</v>
      </c>
      <c r="B15" s="8" t="n">
        <f aca="false">SUMIFS('Monthly data'!F$7:F$106,'Monthly data'!$A$7:$A$106,$B$7,'Monthly data'!$B$7:$B$106,A15,'Monthly data'!$C$7:$C$106,IF($B$6="ALL","*",$B$6))</f>
        <v>0</v>
      </c>
      <c r="C15" s="8" t="n">
        <f aca="false">SUMIFS('Monthly data'!G$7:G$106,'Monthly data'!$A$7:$A$106,$B$7,'Monthly data'!$B$7:$B$106,A15,'Monthly data'!$C$7:$C$106,IF($B$6="ALL","*",$B$6))</f>
        <v>0</v>
      </c>
      <c r="D15" s="11" t="n">
        <f aca="false">SUMIFS('Monthly data'!H$7:H$106,'Monthly data'!$A$7:$A$106,$B$7,'Monthly data'!$B$7:$B$106,A15,'Monthly data'!$C$7:$C$106,IF($B$6="ALL","*",$B$6))</f>
        <v>0</v>
      </c>
      <c r="E15" s="10" t="str">
        <f aca="false">IF(B15=0,"",C15/B15)</f>
        <v/>
      </c>
      <c r="F15" s="11" t="str">
        <f aca="false">IF(C15=0,"",D15/C15)</f>
        <v/>
      </c>
      <c r="G15" s="11" t="str">
        <f aca="false">IF(B15=0,"",D15/B15)</f>
        <v/>
      </c>
    </row>
    <row r="16" customFormat="false" ht="30" hidden="false" customHeight="true" outlineLevel="0" collapsed="false">
      <c r="A16" s="14" t="n">
        <f aca="false">DATE($B$5,7,1)</f>
        <v>46204</v>
      </c>
      <c r="B16" s="8" t="n">
        <f aca="false">SUMIFS('Monthly data'!F$7:F$106,'Monthly data'!$A$7:$A$106,$B$7,'Monthly data'!$B$7:$B$106,A16,'Monthly data'!$C$7:$C$106,IF($B$6="ALL","*",$B$6))</f>
        <v>0</v>
      </c>
      <c r="C16" s="8" t="n">
        <f aca="false">SUMIFS('Monthly data'!G$7:G$106,'Monthly data'!$A$7:$A$106,$B$7,'Monthly data'!$B$7:$B$106,A16,'Monthly data'!$C$7:$C$106,IF($B$6="ALL","*",$B$6))</f>
        <v>0</v>
      </c>
      <c r="D16" s="11" t="n">
        <f aca="false">SUMIFS('Monthly data'!H$7:H$106,'Monthly data'!$A$7:$A$106,$B$7,'Monthly data'!$B$7:$B$106,A16,'Monthly data'!$C$7:$C$106,IF($B$6="ALL","*",$B$6))</f>
        <v>0</v>
      </c>
      <c r="E16" s="10" t="str">
        <f aca="false">IF(B16=0,"",C16/B16)</f>
        <v/>
      </c>
      <c r="F16" s="11" t="str">
        <f aca="false">IF(C16=0,"",D16/C16)</f>
        <v/>
      </c>
      <c r="G16" s="11" t="str">
        <f aca="false">IF(B16=0,"",D16/B16)</f>
        <v/>
      </c>
    </row>
    <row r="17" customFormat="false" ht="30" hidden="false" customHeight="true" outlineLevel="0" collapsed="false">
      <c r="A17" s="14" t="n">
        <f aca="false">DATE($B$5,8,1)</f>
        <v>46235</v>
      </c>
      <c r="B17" s="8" t="n">
        <f aca="false">SUMIFS('Monthly data'!F$7:F$106,'Monthly data'!$A$7:$A$106,$B$7,'Monthly data'!$B$7:$B$106,A17,'Monthly data'!$C$7:$C$106,IF($B$6="ALL","*",$B$6))</f>
        <v>0</v>
      </c>
      <c r="C17" s="8" t="n">
        <f aca="false">SUMIFS('Monthly data'!G$7:G$106,'Monthly data'!$A$7:$A$106,$B$7,'Monthly data'!$B$7:$B$106,A17,'Monthly data'!$C$7:$C$106,IF($B$6="ALL","*",$B$6))</f>
        <v>0</v>
      </c>
      <c r="D17" s="11" t="n">
        <f aca="false">SUMIFS('Monthly data'!H$7:H$106,'Monthly data'!$A$7:$A$106,$B$7,'Monthly data'!$B$7:$B$106,A17,'Monthly data'!$C$7:$C$106,IF($B$6="ALL","*",$B$6))</f>
        <v>0</v>
      </c>
      <c r="E17" s="10" t="str">
        <f aca="false">IF(B17=0,"",C17/B17)</f>
        <v/>
      </c>
      <c r="F17" s="11" t="str">
        <f aca="false">IF(C17=0,"",D17/C17)</f>
        <v/>
      </c>
      <c r="G17" s="11" t="str">
        <f aca="false">IF(B17=0,"",D17/B17)</f>
        <v/>
      </c>
    </row>
    <row r="18" customFormat="false" ht="30" hidden="false" customHeight="true" outlineLevel="0" collapsed="false">
      <c r="A18" s="14" t="n">
        <f aca="false">DATE($B$5,9,1)</f>
        <v>46266</v>
      </c>
      <c r="B18" s="8" t="n">
        <f aca="false">SUMIFS('Monthly data'!F$7:F$106,'Monthly data'!$A$7:$A$106,$B$7,'Monthly data'!$B$7:$B$106,A18,'Monthly data'!$C$7:$C$106,IF($B$6="ALL","*",$B$6))</f>
        <v>0</v>
      </c>
      <c r="C18" s="8" t="n">
        <f aca="false">SUMIFS('Monthly data'!G$7:G$106,'Monthly data'!$A$7:$A$106,$B$7,'Monthly data'!$B$7:$B$106,A18,'Monthly data'!$C$7:$C$106,IF($B$6="ALL","*",$B$6))</f>
        <v>0</v>
      </c>
      <c r="D18" s="11" t="n">
        <f aca="false">SUMIFS('Monthly data'!H$7:H$106,'Monthly data'!$A$7:$A$106,$B$7,'Monthly data'!$B$7:$B$106,A18,'Monthly data'!$C$7:$C$106,IF($B$6="ALL","*",$B$6))</f>
        <v>0</v>
      </c>
      <c r="E18" s="10" t="str">
        <f aca="false">IF(B18=0,"",C18/B18)</f>
        <v/>
      </c>
      <c r="F18" s="11" t="str">
        <f aca="false">IF(C18=0,"",D18/C18)</f>
        <v/>
      </c>
      <c r="G18" s="11" t="str">
        <f aca="false">IF(B18=0,"",D18/B18)</f>
        <v/>
      </c>
    </row>
    <row r="19" customFormat="false" ht="30" hidden="false" customHeight="true" outlineLevel="0" collapsed="false">
      <c r="A19" s="14" t="n">
        <f aca="false">DATE($B$5,10,1)</f>
        <v>46296</v>
      </c>
      <c r="B19" s="8" t="n">
        <f aca="false">SUMIFS('Monthly data'!F$7:F$106,'Monthly data'!$A$7:$A$106,$B$7,'Monthly data'!$B$7:$B$106,A19,'Monthly data'!$C$7:$C$106,IF($B$6="ALL","*",$B$6))</f>
        <v>0</v>
      </c>
      <c r="C19" s="8" t="n">
        <f aca="false">SUMIFS('Monthly data'!G$7:G$106,'Monthly data'!$A$7:$A$106,$B$7,'Monthly data'!$B$7:$B$106,A19,'Monthly data'!$C$7:$C$106,IF($B$6="ALL","*",$B$6))</f>
        <v>0</v>
      </c>
      <c r="D19" s="11" t="n">
        <f aca="false">SUMIFS('Monthly data'!H$7:H$106,'Monthly data'!$A$7:$A$106,$B$7,'Monthly data'!$B$7:$B$106,A19,'Monthly data'!$C$7:$C$106,IF($B$6="ALL","*",$B$6))</f>
        <v>0</v>
      </c>
      <c r="E19" s="10" t="str">
        <f aca="false">IF(B19=0,"",C19/B19)</f>
        <v/>
      </c>
      <c r="F19" s="11" t="str">
        <f aca="false">IF(C19=0,"",D19/C19)</f>
        <v/>
      </c>
      <c r="G19" s="11" t="str">
        <f aca="false">IF(B19=0,"",D19/B19)</f>
        <v/>
      </c>
    </row>
    <row r="20" customFormat="false" ht="30" hidden="false" customHeight="true" outlineLevel="0" collapsed="false">
      <c r="A20" s="14" t="n">
        <f aca="false">DATE($B$5,11,1)</f>
        <v>46327</v>
      </c>
      <c r="B20" s="8" t="n">
        <f aca="false">SUMIFS('Monthly data'!F$7:F$106,'Monthly data'!$A$7:$A$106,$B$7,'Monthly data'!$B$7:$B$106,A20,'Monthly data'!$C$7:$C$106,IF($B$6="ALL","*",$B$6))</f>
        <v>0</v>
      </c>
      <c r="C20" s="8" t="n">
        <f aca="false">SUMIFS('Monthly data'!G$7:G$106,'Monthly data'!$A$7:$A$106,$B$7,'Monthly data'!$B$7:$B$106,A20,'Monthly data'!$C$7:$C$106,IF($B$6="ALL","*",$B$6))</f>
        <v>0</v>
      </c>
      <c r="D20" s="11" t="n">
        <f aca="false">SUMIFS('Monthly data'!H$7:H$106,'Monthly data'!$A$7:$A$106,$B$7,'Monthly data'!$B$7:$B$106,A20,'Monthly data'!$C$7:$C$106,IF($B$6="ALL","*",$B$6))</f>
        <v>0</v>
      </c>
      <c r="E20" s="10" t="str">
        <f aca="false">IF(B20=0,"",C20/B20)</f>
        <v/>
      </c>
      <c r="F20" s="11" t="str">
        <f aca="false">IF(C20=0,"",D20/C20)</f>
        <v/>
      </c>
      <c r="G20" s="11" t="str">
        <f aca="false">IF(B20=0,"",D20/B20)</f>
        <v/>
      </c>
    </row>
    <row r="21" customFormat="false" ht="30" hidden="false" customHeight="true" outlineLevel="0" collapsed="false">
      <c r="A21" s="14" t="n">
        <f aca="false">DATE($B$5,12,1)</f>
        <v>46357</v>
      </c>
      <c r="B21" s="8" t="n">
        <f aca="false">SUMIFS('Monthly data'!F$7:F$106,'Monthly data'!$A$7:$A$106,$B$7,'Monthly data'!$B$7:$B$106,A21,'Monthly data'!$C$7:$C$106,IF($B$6="ALL","*",$B$6))</f>
        <v>0</v>
      </c>
      <c r="C21" s="8" t="n">
        <f aca="false">SUMIFS('Monthly data'!G$7:G$106,'Monthly data'!$A$7:$A$106,$B$7,'Monthly data'!$B$7:$B$106,A21,'Monthly data'!$C$7:$C$106,IF($B$6="ALL","*",$B$6))</f>
        <v>0</v>
      </c>
      <c r="D21" s="11" t="n">
        <f aca="false">SUMIFS('Monthly data'!H$7:H$106,'Monthly data'!$A$7:$A$106,$B$7,'Monthly data'!$B$7:$B$106,A21,'Monthly data'!$C$7:$C$106,IF($B$6="ALL","*",$B$6))</f>
        <v>0</v>
      </c>
      <c r="E21" s="10" t="str">
        <f aca="false">IF(B21=0,"",C21/B21)</f>
        <v/>
      </c>
      <c r="F21" s="11" t="str">
        <f aca="false">IF(C21=0,"",D21/C21)</f>
        <v/>
      </c>
      <c r="G21" s="11" t="str">
        <f aca="false">IF(B21=0,"",D21/B21)</f>
        <v/>
      </c>
    </row>
    <row r="23" customFormat="false" ht="30" hidden="false" customHeight="true" outlineLevel="0" collapsed="false">
      <c r="A23" s="13" t="s">
        <v>41</v>
      </c>
      <c r="B23" s="8" t="n">
        <f aca="false">SUM(B10:B21)</f>
        <v>0</v>
      </c>
      <c r="C23" s="8" t="n">
        <f aca="false">SUM(C10:C21)</f>
        <v>0</v>
      </c>
      <c r="D23" s="11" t="n">
        <f aca="false">SUM(D10:D21)</f>
        <v>0</v>
      </c>
      <c r="E23" s="10" t="str">
        <f aca="false">IF(B23=0,"",C23/B23)</f>
        <v/>
      </c>
      <c r="F23" s="11" t="str">
        <f aca="false">IF(C23=0,"",D23/C23)</f>
        <v/>
      </c>
      <c r="G23" s="11" t="str">
        <f aca="false">IF(B23=0,"",D23/B23)</f>
        <v/>
      </c>
    </row>
  </sheetData>
  <mergeCells count="3">
    <mergeCell ref="A1:G1"/>
    <mergeCell ref="A2:G2"/>
    <mergeCell ref="A3:G3"/>
  </mergeCells>
  <dataValidations count="2">
    <dataValidation allowBlank="false" error="Use the dropdown options." errorStyle="stop" errorTitle="Choose a listed value" operator="between" showDropDown="false" showErrorMessage="true" showInputMessage="false" sqref="B7" type="list">
      <formula1>"LIVE,SAMPLE"</formula1>
      <formula2>0</formula2>
    </dataValidation>
    <dataValidation allowBlank="true" error="Enter a number within the allowed range." errorStyle="stop" operator="between" showDropDown="false" showErrorMessage="true" showInputMessage="false" sqref="B5" type="whole">
      <formula1>2000</formula1>
      <formula2>2100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2026-10-14T19:57:11Z</dcterms:created>
  <dc:creator>openpyxl</dc:creator>
  <dc:description/>
  <dc:language>en-US</dc:language>
  <cp:lastModifiedBy/>
  <dcterms:modified xsi:type="dcterms:W3CDTF">2026-10-14T19:58:05Z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