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2"/>
    <sheet name="Calculator" sheetId="2" state="visible" r:id="rId3"/>
    <sheet name="Example" sheetId="3" state="visible" r:id="rId4"/>
  </sheets>
  <definedNames>
    <definedName function="false" hidden="false" localSheetId="1" name="_xlnm.Print_Area" vbProcedure="false">Calculator!$A$1:$D$23</definedName>
    <definedName function="false" hidden="false" localSheetId="1" name="_xlnm.Print_Titles" vbProcedure="false">Calculator!$1:$20</definedName>
    <definedName function="false" hidden="false" localSheetId="2" name="_xlnm.Print_Area" vbProcedure="false">Example!$A$1:$D$23</definedName>
    <definedName function="false" hidden="false" localSheetId="2" name="_xlnm.Print_Titles" vbProcedure="false">Example!$1:$20</definedName>
    <definedName function="false" hidden="false" localSheetId="0" name="_xlnm.Print_Area" vbProcedure="false">Instructions!$A$1:$D$20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<sst xmlns="http://schemas.openxmlformats.org/spreadsheetml/2006/main" count="60" uniqueCount="38">
  <si>
    <t xml:space="preserve">StreamlineCY  /  FREE PROPERTY TOOLS</t>
  </si>
  <si>
    <t xml:space="preserve">Management fee calculator</t>
  </si>
  <si>
    <t xml:space="preserve">Reusable Excel template for Cyprus rental operators. All amounts, where used, are EUR.</t>
  </si>
  <si>
    <t xml:space="preserve">Compare a percentage management fee, a fixed monthly fee and a blended fee for one rental property in EUR.</t>
  </si>
  <si>
    <t xml:space="preserve">1. Use Calculator for your figures. All inputs start at zero so no sample money enters a live result.</t>
  </si>
  <si>
    <t xml:space="preserve">2. Choose the fee basis: accommodation after refunds, or that amount less platform fees. Enter only fees attributable to accommodation.</t>
  </si>
  <si>
    <t xml:space="preserve">3. Compare the three independent options. Add optional agreed extra service charges. Review the contract before using any result.</t>
  </si>
  <si>
    <t xml:space="preserve">Yellow = editable input. Teal = formula. Save a fresh copy before entering real data. Formula cells are not locked.</t>
  </si>
  <si>
    <t xml:space="preserve">Illustration only, not a quotation, invoice or recommendation of market rates. No VAT, taxes, withholding or payment processing.</t>
  </si>
  <si>
    <t xml:space="preserve">Guest cleaning/other revenue and pass-through expenses are excluded. Residual is before other expenses and is not profit or an owner payout.</t>
  </si>
  <si>
    <t xml:space="preserve">If refunds exceed accommodation or platform fees exceed net accommodation, CHECK appears. Negative bases are floored at zero for illustration.</t>
  </si>
  <si>
    <t xml:space="preserve">Example is fictional and separate from Calculator. Nothing links example values into live calculations.</t>
  </si>
  <si>
    <t xml:space="preserve">Explore the Stays demo: https://stays.streamlinecy.com</t>
  </si>
  <si>
    <t xml:space="preserve">Built by StreamlineCY: https://streamlinecy.com</t>
  </si>
  <si>
    <t xml:space="preserve">Compare your fee options</t>
  </si>
  <si>
    <t xml:space="preserve">For one property, one month. Enter agreed terms, not assumed market rates.</t>
  </si>
  <si>
    <t xml:space="preserve">Gross accommodation revenue</t>
  </si>
  <si>
    <t xml:space="preserve">Accommodation refunds</t>
  </si>
  <si>
    <t xml:space="preserve">Platform fees on accommodation</t>
  </si>
  <si>
    <t xml:space="preserve">Subtract platform fees from fee basis?</t>
  </si>
  <si>
    <t xml:space="preserve">No</t>
  </si>
  <si>
    <t xml:space="preserve">Percentage option rate</t>
  </si>
  <si>
    <t xml:space="preserve">Fixed monthly option</t>
  </si>
  <si>
    <t xml:space="preserve">Blended option: base fee</t>
  </si>
  <si>
    <t xml:space="preserve">Blended option: percentage rate</t>
  </si>
  <si>
    <t xml:space="preserve">Extra agreed service charges (each option)</t>
  </si>
  <si>
    <t xml:space="preserve">Net accommodation after refunds</t>
  </si>
  <si>
    <t xml:space="preserve">Selected fee basis</t>
  </si>
  <si>
    <t xml:space="preserve">Data check</t>
  </si>
  <si>
    <t xml:space="preserve">Comparison</t>
  </si>
  <si>
    <t xml:space="preserve">Percentage</t>
  </si>
  <si>
    <t xml:space="preserve">Fixed</t>
  </si>
  <si>
    <t xml:space="preserve">Blended</t>
  </si>
  <si>
    <t xml:space="preserve">Management fee</t>
  </si>
  <si>
    <t xml:space="preserve">Total fee incl. extra services</t>
  </si>
  <si>
    <t xml:space="preserve">Residual before other expenses</t>
  </si>
  <si>
    <t xml:space="preserve">FICTIONAL SAMPLE - no connection to live calculator.</t>
  </si>
  <si>
    <t xml:space="preserve">Yes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</si>
</sst>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€#,##0.00;[RED]&quot;(€&quot;#,##0.00\);\€0.00"/>
    <numFmt numFmtId="166" formatCode="0.0%"/>
    <numFmt numFmtId="167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22"/>
      <color rgb="FF183E38"/>
      <name val="Calibri"/>
      <family val="0"/>
      <charset val="1"/>
    </font>
    <font>
      <b val="true"/>
      <sz val="11"/>
      <color rgb="FF183E38"/>
      <name val="Calibri"/>
      <family val="0"/>
      <charset val="1"/>
    </font>
    <font>
      <sz val="11"/>
      <color rgb="FF183E38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83E38"/>
        <bgColor rgb="FF003366"/>
      </patternFill>
    </fill>
    <fill>
      <patternFill patternType="solid">
        <fgColor rgb="FFF7F4EC"/>
        <bgColor rgb="FFFFFFFF"/>
      </patternFill>
    </fill>
    <fill>
      <patternFill patternType="solid">
        <fgColor rgb="FFFFFFFF"/>
        <bgColor rgb="FFF7F4EC"/>
      </patternFill>
    </fill>
    <fill>
      <patternFill patternType="solid">
        <fgColor rgb="FFFFF3CC"/>
        <bgColor rgb="FFF7F4EC"/>
      </patternFill>
    </fill>
    <fill>
      <patternFill patternType="solid">
        <fgColor rgb="FFDCEEE8"/>
        <bgColor rgb="FFDDE5D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DE5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C"/>
      <rgbColor rgb="FFDCEE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4EC"/>
      <rgbColor rgb="FFDDE5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83E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ys.streamlinecy.com/" TargetMode="External"/><Relationship Id="rId2" Type="http://schemas.openxmlformats.org/officeDocument/2006/relationships/hyperlink" Target="https://streamlinecy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4" min="1" style="0" width="25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</v>
      </c>
      <c r="B2" s="2"/>
      <c r="C2" s="2"/>
      <c r="D2" s="2"/>
    </row>
    <row r="3" customFormat="false" ht="33" hidden="false" customHeight="true" outlineLevel="0" collapsed="false">
      <c r="A3" s="3" t="s">
        <v>2</v>
      </c>
      <c r="B3" s="3"/>
      <c r="C3" s="3"/>
      <c r="D3" s="3"/>
    </row>
    <row r="5" customFormat="false" ht="36.75" hidden="false" customHeight="true" outlineLevel="0" collapsed="false">
      <c r="A5" s="4" t="s">
        <v>3</v>
      </c>
      <c r="B5" s="4"/>
      <c r="C5" s="4"/>
      <c r="D5" s="4"/>
    </row>
    <row r="7" customFormat="false" ht="36.75" hidden="false" customHeight="true" outlineLevel="0" collapsed="false">
      <c r="A7" s="4" t="s">
        <v>4</v>
      </c>
      <c r="B7" s="4"/>
      <c r="C7" s="4"/>
      <c r="D7" s="4"/>
    </row>
    <row r="8" customFormat="false" ht="36.75" hidden="false" customHeight="true" outlineLevel="0" collapsed="false">
      <c r="A8" s="4" t="s">
        <v>5</v>
      </c>
      <c r="B8" s="4"/>
      <c r="C8" s="4"/>
      <c r="D8" s="4"/>
    </row>
    <row r="9" customFormat="false" ht="36.75" hidden="false" customHeight="true" outlineLevel="0" collapsed="false">
      <c r="A9" s="4" t="s">
        <v>6</v>
      </c>
      <c r="B9" s="4"/>
      <c r="C9" s="4"/>
      <c r="D9" s="4"/>
    </row>
    <row r="11" customFormat="false" ht="36.75" hidden="false" customHeight="true" outlineLevel="0" collapsed="false">
      <c r="A11" s="4" t="s">
        <v>7</v>
      </c>
      <c r="B11" s="4"/>
      <c r="C11" s="4"/>
      <c r="D11" s="4"/>
    </row>
    <row r="13" customFormat="false" ht="36.75" hidden="false" customHeight="true" outlineLevel="0" collapsed="false">
      <c r="A13" s="4" t="s">
        <v>8</v>
      </c>
      <c r="B13" s="4"/>
      <c r="C13" s="4"/>
      <c r="D13" s="4"/>
    </row>
    <row r="14" customFormat="false" ht="36.75" hidden="false" customHeight="true" outlineLevel="0" collapsed="false">
      <c r="A14" s="4" t="s">
        <v>9</v>
      </c>
      <c r="B14" s="4"/>
      <c r="C14" s="4"/>
      <c r="D14" s="4"/>
    </row>
    <row r="15" customFormat="false" ht="36.75" hidden="false" customHeight="true" outlineLevel="0" collapsed="false">
      <c r="A15" s="4" t="s">
        <v>10</v>
      </c>
      <c r="B15" s="4"/>
      <c r="C15" s="4"/>
      <c r="D15" s="4"/>
    </row>
    <row r="16" customFormat="false" ht="36.75" hidden="false" customHeight="true" outlineLevel="0" collapsed="false">
      <c r="A16" s="4" t="s">
        <v>11</v>
      </c>
      <c r="B16" s="4"/>
      <c r="C16" s="4"/>
      <c r="D16" s="4"/>
    </row>
    <row r="19" customFormat="false" ht="36.75" hidden="false" customHeight="true" outlineLevel="0" collapsed="false">
      <c r="A19" s="4" t="s">
        <v>12</v>
      </c>
      <c r="B19" s="4"/>
      <c r="C19" s="4"/>
      <c r="D19" s="4"/>
    </row>
    <row r="20" customFormat="false" ht="36.75" hidden="false" customHeight="true" outlineLevel="0" collapsed="false">
      <c r="A20" s="4" t="s">
        <v>13</v>
      </c>
      <c r="B20" s="4"/>
      <c r="C20" s="4"/>
      <c r="D20" s="4"/>
    </row>
  </sheetData>
  <mergeCells count="14">
    <mergeCell ref="A1:D1"/>
    <mergeCell ref="A2:D2"/>
    <mergeCell ref="A3:D3"/>
    <mergeCell ref="A5:D5"/>
    <mergeCell ref="A7:D7"/>
    <mergeCell ref="A8:D8"/>
    <mergeCell ref="A9:D9"/>
    <mergeCell ref="A11:D11"/>
    <mergeCell ref="A13:D13"/>
    <mergeCell ref="A14:D14"/>
    <mergeCell ref="A15:D15"/>
    <mergeCell ref="A16:D16"/>
    <mergeCell ref="A19:D19"/>
    <mergeCell ref="A20:D20"/>
  </mergeCells>
  <hyperlinks>
    <hyperlink ref="A19" r:id="rId1" display="Explore the Stays demo: https://stays.streamlinecy.com"/>
    <hyperlink ref="A20" r:id="rId2" display="Built by StreamlineCY: https://streamlinecy.com"/>
  </hyperlink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3"/>
    <col collapsed="false" customWidth="true" hidden="false" outlineLevel="0" max="4" min="2" style="0" width="22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14</v>
      </c>
      <c r="B2" s="2"/>
      <c r="C2" s="2"/>
      <c r="D2" s="2"/>
    </row>
    <row r="3" customFormat="false" ht="33" hidden="false" customHeight="true" outlineLevel="0" collapsed="false">
      <c r="A3" s="3" t="s">
        <v>15</v>
      </c>
      <c r="B3" s="3"/>
      <c r="C3" s="3"/>
      <c r="D3" s="3"/>
    </row>
    <row r="5" customFormat="false" ht="30" hidden="false" customHeight="true" outlineLevel="0" collapsed="false">
      <c r="A5" s="5" t="s">
        <v>16</v>
      </c>
      <c r="B5" s="6" t="n">
        <v>0</v>
      </c>
    </row>
    <row r="6" customFormat="false" ht="30" hidden="false" customHeight="true" outlineLevel="0" collapsed="false">
      <c r="A6" s="5" t="s">
        <v>17</v>
      </c>
      <c r="B6" s="6" t="n">
        <v>0</v>
      </c>
    </row>
    <row r="7" customFormat="false" ht="30" hidden="false" customHeight="true" outlineLevel="0" collapsed="false">
      <c r="A7" s="5" t="s">
        <v>18</v>
      </c>
      <c r="B7" s="6" t="n">
        <v>0</v>
      </c>
    </row>
    <row r="8" customFormat="false" ht="30" hidden="false" customHeight="true" outlineLevel="0" collapsed="false">
      <c r="A8" s="5" t="s">
        <v>19</v>
      </c>
      <c r="B8" s="7" t="s">
        <v>20</v>
      </c>
    </row>
    <row r="10" customFormat="false" ht="30" hidden="false" customHeight="true" outlineLevel="0" collapsed="false">
      <c r="A10" s="5" t="s">
        <v>21</v>
      </c>
      <c r="B10" s="8" t="n">
        <v>0</v>
      </c>
    </row>
    <row r="11" customFormat="false" ht="30" hidden="false" customHeight="true" outlineLevel="0" collapsed="false">
      <c r="A11" s="5" t="s">
        <v>22</v>
      </c>
      <c r="B11" s="6" t="n">
        <v>0</v>
      </c>
    </row>
    <row r="12" customFormat="false" ht="30" hidden="false" customHeight="true" outlineLevel="0" collapsed="false">
      <c r="A12" s="5" t="s">
        <v>23</v>
      </c>
      <c r="B12" s="6" t="n">
        <v>0</v>
      </c>
    </row>
    <row r="13" customFormat="false" ht="30" hidden="false" customHeight="true" outlineLevel="0" collapsed="false">
      <c r="A13" s="5" t="s">
        <v>24</v>
      </c>
      <c r="B13" s="8" t="n">
        <v>0</v>
      </c>
    </row>
    <row r="14" customFormat="false" ht="30" hidden="false" customHeight="true" outlineLevel="0" collapsed="false">
      <c r="A14" s="5" t="s">
        <v>25</v>
      </c>
      <c r="B14" s="6" t="n">
        <v>0</v>
      </c>
    </row>
    <row r="16" customFormat="false" ht="30" hidden="false" customHeight="true" outlineLevel="0" collapsed="false">
      <c r="A16" s="5" t="s">
        <v>26</v>
      </c>
      <c r="B16" s="9" t="n">
        <f aca="false">B5-B6</f>
        <v>0</v>
      </c>
    </row>
    <row r="17" customFormat="false" ht="30" hidden="false" customHeight="true" outlineLevel="0" collapsed="false">
      <c r="A17" s="5" t="s">
        <v>27</v>
      </c>
      <c r="B17" s="9" t="n">
        <f aca="false">MAX(0,B16-IF(B8="Yes",B7,0))</f>
        <v>0</v>
      </c>
    </row>
    <row r="18" customFormat="false" ht="30" hidden="false" customHeight="true" outlineLevel="0" collapsed="false">
      <c r="A18" s="5" t="s">
        <v>28</v>
      </c>
      <c r="B18" s="10" t="str">
        <f aca="false">IF(OR(B6&gt;B5,B7&gt;B16),"CHECK INPUTS","OK")</f>
        <v>OK</v>
      </c>
    </row>
    <row r="20" customFormat="false" ht="31.5" hidden="false" customHeight="true" outlineLevel="0" collapsed="false">
      <c r="A20" s="11" t="s">
        <v>29</v>
      </c>
      <c r="B20" s="11" t="s">
        <v>30</v>
      </c>
      <c r="C20" s="11" t="s">
        <v>31</v>
      </c>
      <c r="D20" s="11" t="s">
        <v>32</v>
      </c>
    </row>
    <row r="21" customFormat="false" ht="30" hidden="false" customHeight="true" outlineLevel="0" collapsed="false">
      <c r="A21" s="5" t="s">
        <v>33</v>
      </c>
      <c r="B21" s="9" t="n">
        <f aca="false">B17*B10</f>
        <v>0</v>
      </c>
      <c r="C21" s="9" t="n">
        <f aca="false">B11</f>
        <v>0</v>
      </c>
      <c r="D21" s="9" t="n">
        <f aca="false">B12+B17*B13</f>
        <v>0</v>
      </c>
    </row>
    <row r="22" customFormat="false" ht="30" hidden="false" customHeight="true" outlineLevel="0" collapsed="false">
      <c r="A22" s="5" t="s">
        <v>34</v>
      </c>
      <c r="B22" s="9" t="n">
        <f aca="false">B21+$B$14</f>
        <v>0</v>
      </c>
      <c r="C22" s="9" t="n">
        <f aca="false">C21+$B$14</f>
        <v>0</v>
      </c>
      <c r="D22" s="9" t="n">
        <f aca="false">D21+$B$14</f>
        <v>0</v>
      </c>
    </row>
    <row r="23" customFormat="false" ht="30" hidden="false" customHeight="true" outlineLevel="0" collapsed="false">
      <c r="A23" s="5" t="s">
        <v>35</v>
      </c>
      <c r="B23" s="9" t="n">
        <f aca="false">$B$16-$B$7-B22</f>
        <v>0</v>
      </c>
      <c r="C23" s="9" t="n">
        <f aca="false">$B$16-$B$7-C22</f>
        <v>0</v>
      </c>
      <c r="D23" s="9" t="n">
        <f aca="false">$B$16-$B$7-D22</f>
        <v>0</v>
      </c>
    </row>
  </sheetData>
  <mergeCells count="3">
    <mergeCell ref="A1:D1"/>
    <mergeCell ref="A2:D2"/>
    <mergeCell ref="A3:D3"/>
  </mergeCells>
  <dataValidations count="6">
    <dataValidation allowBlank="false" error="Use the dropdown options." errorStyle="stop" errorTitle="Choose a listed value" operator="between" showDropDown="false" showErrorMessage="true" showInputMessage="false" sqref="B8" type="list">
      <formula1>"Yes,No"</formula1>
      <formula2>0</formula2>
    </dataValidation>
    <dataValidation allowBlank="true" error="Enter a number within the allowed range." errorStyle="stop" operator="between" showDropDown="false" showErrorMessage="true" showInputMessage="false" sqref="B5:B7" type="decimal">
      <formula1>0</formula1>
      <formula2>100000000</formula2>
    </dataValidation>
    <dataValidation allowBlank="true" error="Enter a number within the allowed range." errorStyle="stop" operator="between" showDropDown="false" showErrorMessage="true" showInputMessage="false" sqref="B10" type="decimal">
      <formula1>0</formula1>
      <formula2>1</formula2>
    </dataValidation>
    <dataValidation allowBlank="true" error="Enter a number within the allowed range." errorStyle="stop" operator="between" showDropDown="false" showErrorMessage="true" showInputMessage="false" sqref="B11:B12" type="decimal">
      <formula1>0</formula1>
      <formula2>100000000</formula2>
    </dataValidation>
    <dataValidation allowBlank="true" error="Enter a number within the allowed range." errorStyle="stop" operator="between" showDropDown="false" showErrorMessage="true" showInputMessage="false" sqref="B13" type="decimal">
      <formula1>0</formula1>
      <formula2>1</formula2>
    </dataValidation>
    <dataValidation allowBlank="true" error="Enter a number within the allowed range." errorStyle="stop" operator="between" showDropDown="false" showErrorMessage="true" showInputMessage="false" sqref="B14" type="decimal">
      <formula1>0</formula1>
      <formula2>100000000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43"/>
    <col collapsed="false" customWidth="true" hidden="false" outlineLevel="0" max="4" min="2" style="0" width="22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14</v>
      </c>
      <c r="B2" s="2"/>
      <c r="C2" s="2"/>
      <c r="D2" s="2"/>
    </row>
    <row r="3" customFormat="false" ht="33" hidden="false" customHeight="true" outlineLevel="0" collapsed="false">
      <c r="A3" s="3" t="s">
        <v>36</v>
      </c>
      <c r="B3" s="3"/>
      <c r="C3" s="3"/>
      <c r="D3" s="3"/>
    </row>
    <row r="5" customFormat="false" ht="30" hidden="false" customHeight="true" outlineLevel="0" collapsed="false">
      <c r="A5" s="5" t="s">
        <v>16</v>
      </c>
      <c r="B5" s="6" t="n">
        <v>3000</v>
      </c>
    </row>
    <row r="6" customFormat="false" ht="30" hidden="false" customHeight="true" outlineLevel="0" collapsed="false">
      <c r="A6" s="5" t="s">
        <v>17</v>
      </c>
      <c r="B6" s="6" t="n">
        <v>100</v>
      </c>
    </row>
    <row r="7" customFormat="false" ht="30" hidden="false" customHeight="true" outlineLevel="0" collapsed="false">
      <c r="A7" s="5" t="s">
        <v>18</v>
      </c>
      <c r="B7" s="6" t="n">
        <v>400</v>
      </c>
    </row>
    <row r="8" customFormat="false" ht="30" hidden="false" customHeight="true" outlineLevel="0" collapsed="false">
      <c r="A8" s="5" t="s">
        <v>19</v>
      </c>
      <c r="B8" s="7" t="s">
        <v>37</v>
      </c>
    </row>
    <row r="10" customFormat="false" ht="30" hidden="false" customHeight="true" outlineLevel="0" collapsed="false">
      <c r="A10" s="5" t="s">
        <v>21</v>
      </c>
      <c r="B10" s="8" t="n">
        <v>0.2</v>
      </c>
    </row>
    <row r="11" customFormat="false" ht="30" hidden="false" customHeight="true" outlineLevel="0" collapsed="false">
      <c r="A11" s="5" t="s">
        <v>22</v>
      </c>
      <c r="B11" s="6" t="n">
        <v>450</v>
      </c>
    </row>
    <row r="12" customFormat="false" ht="30" hidden="false" customHeight="true" outlineLevel="0" collapsed="false">
      <c r="A12" s="5" t="s">
        <v>23</v>
      </c>
      <c r="B12" s="6" t="n">
        <v>200</v>
      </c>
    </row>
    <row r="13" customFormat="false" ht="30" hidden="false" customHeight="true" outlineLevel="0" collapsed="false">
      <c r="A13" s="5" t="s">
        <v>24</v>
      </c>
      <c r="B13" s="8" t="n">
        <v>0.1</v>
      </c>
    </row>
    <row r="14" customFormat="false" ht="30" hidden="false" customHeight="true" outlineLevel="0" collapsed="false">
      <c r="A14" s="5" t="s">
        <v>25</v>
      </c>
      <c r="B14" s="6" t="n">
        <v>50</v>
      </c>
    </row>
    <row r="16" customFormat="false" ht="30" hidden="false" customHeight="true" outlineLevel="0" collapsed="false">
      <c r="A16" s="5" t="s">
        <v>26</v>
      </c>
      <c r="B16" s="9" t="n">
        <f aca="false">B5-B6</f>
        <v>2900</v>
      </c>
    </row>
    <row r="17" customFormat="false" ht="30" hidden="false" customHeight="true" outlineLevel="0" collapsed="false">
      <c r="A17" s="5" t="s">
        <v>27</v>
      </c>
      <c r="B17" s="9" t="n">
        <f aca="false">MAX(0,B16-IF(B8="Yes",B7,0))</f>
        <v>2500</v>
      </c>
    </row>
    <row r="18" customFormat="false" ht="30" hidden="false" customHeight="true" outlineLevel="0" collapsed="false">
      <c r="A18" s="5" t="s">
        <v>28</v>
      </c>
      <c r="B18" s="10" t="str">
        <f aca="false">IF(OR(B6&gt;B5,B7&gt;B16),"CHECK INPUTS","OK")</f>
        <v>OK</v>
      </c>
    </row>
    <row r="20" customFormat="false" ht="31.5" hidden="false" customHeight="true" outlineLevel="0" collapsed="false">
      <c r="A20" s="11" t="s">
        <v>29</v>
      </c>
      <c r="B20" s="11" t="s">
        <v>30</v>
      </c>
      <c r="C20" s="11" t="s">
        <v>31</v>
      </c>
      <c r="D20" s="11" t="s">
        <v>32</v>
      </c>
    </row>
    <row r="21" customFormat="false" ht="30" hidden="false" customHeight="true" outlineLevel="0" collapsed="false">
      <c r="A21" s="5" t="s">
        <v>33</v>
      </c>
      <c r="B21" s="9" t="n">
        <f aca="false">B17*B10</f>
        <v>500</v>
      </c>
      <c r="C21" s="9" t="n">
        <f aca="false">B11</f>
        <v>450</v>
      </c>
      <c r="D21" s="9" t="n">
        <f aca="false">B12+B17*B13</f>
        <v>450</v>
      </c>
    </row>
    <row r="22" customFormat="false" ht="30" hidden="false" customHeight="true" outlineLevel="0" collapsed="false">
      <c r="A22" s="5" t="s">
        <v>34</v>
      </c>
      <c r="B22" s="9" t="n">
        <f aca="false">B21+$B$14</f>
        <v>550</v>
      </c>
      <c r="C22" s="9" t="n">
        <f aca="false">C21+$B$14</f>
        <v>500</v>
      </c>
      <c r="D22" s="9" t="n">
        <f aca="false">D21+$B$14</f>
        <v>500</v>
      </c>
    </row>
    <row r="23" customFormat="false" ht="30" hidden="false" customHeight="true" outlineLevel="0" collapsed="false">
      <c r="A23" s="5" t="s">
        <v>35</v>
      </c>
      <c r="B23" s="9" t="n">
        <f aca="false">$B$16-$B$7-B22</f>
        <v>1950</v>
      </c>
      <c r="C23" s="9" t="n">
        <f aca="false">$B$16-$B$7-C22</f>
        <v>2000</v>
      </c>
      <c r="D23" s="9" t="n">
        <f aca="false">$B$16-$B$7-D22</f>
        <v>2000</v>
      </c>
    </row>
  </sheetData>
  <mergeCells count="3">
    <mergeCell ref="A1:D1"/>
    <mergeCell ref="A2:D2"/>
    <mergeCell ref="A3:D3"/>
  </mergeCells>
  <dataValidations count="6">
    <dataValidation allowBlank="false" error="Use the dropdown options." errorStyle="stop" errorTitle="Choose a listed value" operator="between" showDropDown="false" showErrorMessage="true" showInputMessage="false" sqref="B8" type="list">
      <formula1>"Yes,No"</formula1>
      <formula2>0</formula2>
    </dataValidation>
    <dataValidation allowBlank="true" error="Enter a number within the allowed range." errorStyle="stop" operator="between" showDropDown="false" showErrorMessage="true" showInputMessage="false" sqref="B5:B7" type="decimal">
      <formula1>0</formula1>
      <formula2>100000000</formula2>
    </dataValidation>
    <dataValidation allowBlank="true" error="Enter a number within the allowed range." errorStyle="stop" operator="between" showDropDown="false" showErrorMessage="true" showInputMessage="false" sqref="B10" type="decimal">
      <formula1>0</formula1>
      <formula2>1</formula2>
    </dataValidation>
    <dataValidation allowBlank="true" error="Enter a number within the allowed range." errorStyle="stop" operator="between" showDropDown="false" showErrorMessage="true" showInputMessage="false" sqref="B11:B12" type="decimal">
      <formula1>0</formula1>
      <formula2>100000000</formula2>
    </dataValidation>
    <dataValidation allowBlank="true" error="Enter a number within the allowed range." errorStyle="stop" operator="between" showDropDown="false" showErrorMessage="true" showInputMessage="false" sqref="B13" type="decimal">
      <formula1>0</formula1>
      <formula2>1</formula2>
    </dataValidation>
    <dataValidation allowBlank="true" error="Enter a number within the allowed range." errorStyle="stop" operator="between" showDropDown="false" showErrorMessage="true" showInputMessage="false" sqref="B14" type="decimal">
      <formula1>0</formula1>
      <formula2>100000000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2026-10-14T19:57:12Z</dcterms:created>
  <dc:creator>openpyxl</dc:creator>
  <dc:description/>
  <dc:language>en-US</dc:language>
  <cp:lastModifiedBy/>
  <dcterms:modified xsi:type="dcterms:W3CDTF">2026-10-14T19:58:05Z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